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zh\Desktop\"/>
    </mc:Choice>
  </mc:AlternateContent>
  <xr:revisionPtr revIDLastSave="0" documentId="13_ncr:1_{0BE571FA-070A-4E1B-ADC8-079757F5E4B0}" xr6:coauthVersionLast="47" xr6:coauthVersionMax="47" xr10:uidLastSave="{00000000-0000-0000-0000-000000000000}"/>
  <bookViews>
    <workbookView xWindow="28680" yWindow="-120" windowWidth="29040" windowHeight="15720" tabRatio="776" activeTab="1" xr2:uid="{00000000-000D-0000-FFFF-FFFF00000000}"/>
  </bookViews>
  <sheets>
    <sheet name="8D Order" sheetId="18" r:id="rId1"/>
    <sheet name="8D" sheetId="1" r:id="rId2"/>
    <sheet name=" Defect Details " sheetId="12" r:id="rId3"/>
    <sheet name="CAPA Evidence " sheetId="9" r:id="rId4"/>
    <sheet name="Data" sheetId="20" r:id="rId5"/>
  </sheets>
  <externalReferences>
    <externalReference r:id="rId6"/>
    <externalReference r:id="rId7"/>
  </externalReferences>
  <definedNames>
    <definedName name="DPMO">[1]PPM!$B$16</definedName>
    <definedName name="_xlnm.Print_Area" localSheetId="1">'8D'!$A$1:$I$127</definedName>
    <definedName name="scores">'[1]DOE 2^2 template'!$B$11:$D$11</definedName>
    <definedName name="scores3">#REF!</definedName>
    <definedName name="scores4">#REF!</definedName>
    <definedName name="Status">'[2]Drop-Down'!$A$2:$A$5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X13" i="20"/>
  <c r="Y13" i="20"/>
  <c r="X43" i="20"/>
  <c r="X85" i="20"/>
  <c r="Y85" i="20"/>
  <c r="Y86" i="20"/>
  <c r="X87" i="20"/>
  <c r="Y87" i="20"/>
  <c r="Y89" i="20"/>
  <c r="X10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  <author>Boris Sukovski</author>
  </authors>
  <commentList>
    <comment ref="A63" authorId="0" shapeId="0" xr:uid="{00000000-0006-0000-0100-00000E000000}">
      <text>
        <r>
          <rPr>
            <sz val="8"/>
            <color indexed="81"/>
            <rFont val="Tahoma"/>
            <family val="2"/>
          </rPr>
          <t>Item#</t>
        </r>
      </text>
    </comment>
    <comment ref="C63" authorId="0" shapeId="0" xr:uid="{00000000-0006-0000-0100-00000F000000}">
      <text>
        <r>
          <rPr>
            <sz val="8"/>
            <color indexed="81"/>
            <rFont val="Tahoma"/>
            <family val="2"/>
          </rPr>
          <t>How Made and How not Detected List of Actions , and assignment.</t>
        </r>
      </text>
    </comment>
    <comment ref="F63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What person or group is assigned? </t>
        </r>
        <r>
          <rPr>
            <sz val="8"/>
            <color indexed="81"/>
            <rFont val="宋体"/>
            <family val="3"/>
            <charset val="134"/>
          </rPr>
          <t>负责人签署</t>
        </r>
      </text>
    </comment>
    <comment ref="G63" authorId="0" shapeId="0" xr:uid="{00000000-0006-0000-0100-000011000000}">
      <text>
        <r>
          <rPr>
            <sz val="8"/>
            <color indexed="81"/>
            <rFont val="Tahoma"/>
            <family val="2"/>
          </rPr>
          <t>When is the task due to be completed?</t>
        </r>
      </text>
    </comment>
    <comment ref="H63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Actual Completion Date 
</t>
        </r>
        <r>
          <rPr>
            <sz val="9"/>
            <color indexed="81"/>
            <rFont val="宋体"/>
            <family val="3"/>
            <charset val="134"/>
          </rPr>
          <t>实际完成日期</t>
        </r>
      </text>
    </comment>
    <comment ref="I63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Comment or Action item status
</t>
        </r>
        <r>
          <rPr>
            <sz val="9"/>
            <color indexed="81"/>
            <rFont val="宋体"/>
            <family val="3"/>
            <charset val="134"/>
          </rPr>
          <t>评论或者行动状态</t>
        </r>
      </text>
    </comment>
    <comment ref="A80" authorId="0" shapeId="0" xr:uid="{00000000-0006-0000-0100-000014000000}">
      <text>
        <r>
          <rPr>
            <sz val="8"/>
            <color indexed="81"/>
            <rFont val="Tahoma"/>
            <family val="2"/>
          </rPr>
          <t>Item#</t>
        </r>
      </text>
    </comment>
    <comment ref="C80" authorId="0" shapeId="0" xr:uid="{00000000-0006-0000-0100-000015000000}">
      <text>
        <r>
          <rPr>
            <sz val="8"/>
            <color indexed="81"/>
            <rFont val="Tahoma"/>
            <family val="2"/>
          </rPr>
          <t xml:space="preserve">How Made and How not Detected List of Actions , and assignment.  </t>
        </r>
        <r>
          <rPr>
            <sz val="8"/>
            <color indexed="81"/>
            <rFont val="宋体"/>
            <family val="3"/>
            <charset val="134"/>
          </rPr>
          <t>怎么生产怎么没有检验的行动列表和签署</t>
        </r>
      </text>
    </comment>
    <comment ref="F80" authorId="0" shapeId="0" xr:uid="{00000000-0006-0000-0100-000016000000}">
      <text>
        <r>
          <rPr>
            <sz val="8"/>
            <color indexed="81"/>
            <rFont val="Tahoma"/>
            <family val="2"/>
          </rPr>
          <t>What person or group is assigned?</t>
        </r>
      </text>
    </comment>
    <comment ref="G80" authorId="0" shapeId="0" xr:uid="{00000000-0006-0000-0100-000017000000}">
      <text>
        <r>
          <rPr>
            <sz val="8"/>
            <color indexed="81"/>
            <rFont val="Tahoma"/>
            <family val="2"/>
          </rPr>
          <t>When is the task due to be completed?</t>
        </r>
      </text>
    </comment>
    <comment ref="H80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Actual Completion Date 
</t>
        </r>
      </text>
    </comment>
    <comment ref="I80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Comment or Action item status
</t>
        </r>
      </text>
    </comment>
    <comment ref="A97" authorId="0" shapeId="0" xr:uid="{6183ADFB-3FE4-41B5-A8DA-11B99884706C}">
      <text>
        <r>
          <rPr>
            <sz val="8"/>
            <color indexed="81"/>
            <rFont val="Tahoma"/>
            <family val="2"/>
          </rPr>
          <t>Item#</t>
        </r>
      </text>
    </comment>
    <comment ref="C97" authorId="0" shapeId="0" xr:uid="{060EF844-E071-4285-AA22-82715CECF161}">
      <text>
        <r>
          <rPr>
            <sz val="8"/>
            <color indexed="81"/>
            <rFont val="Tahoma"/>
            <family val="2"/>
          </rPr>
          <t xml:space="preserve">How Made and How not Detected List of Actions , and assignment.  </t>
        </r>
        <r>
          <rPr>
            <sz val="8"/>
            <color indexed="81"/>
            <rFont val="宋体"/>
            <family val="3"/>
            <charset val="134"/>
          </rPr>
          <t>怎么生产怎么没有检验的行动列表和签署</t>
        </r>
      </text>
    </comment>
    <comment ref="F97" authorId="0" shapeId="0" xr:uid="{A58A4F3F-439F-45B1-8FD7-1A04543FC84B}">
      <text>
        <r>
          <rPr>
            <sz val="8"/>
            <color indexed="81"/>
            <rFont val="Tahoma"/>
            <family val="2"/>
          </rPr>
          <t>What person or group is assigned?</t>
        </r>
      </text>
    </comment>
    <comment ref="G97" authorId="0" shapeId="0" xr:uid="{5CAE60FF-9C38-449C-BB23-6E6948103F21}">
      <text>
        <r>
          <rPr>
            <sz val="8"/>
            <color indexed="81"/>
            <rFont val="Tahoma"/>
            <family val="2"/>
          </rPr>
          <t>When is the task due to be completed?</t>
        </r>
      </text>
    </comment>
    <comment ref="H97" authorId="1" shapeId="0" xr:uid="{FF20CF04-0365-485E-A2B8-AE92DF9AAC2F}">
      <text>
        <r>
          <rPr>
            <sz val="9"/>
            <color indexed="81"/>
            <rFont val="Tahoma"/>
            <family val="2"/>
          </rPr>
          <t xml:space="preserve">Actual Completion Date 
</t>
        </r>
      </text>
    </comment>
    <comment ref="I97" authorId="1" shapeId="0" xr:uid="{74CFA0BC-B47E-4EB4-85A3-5069ABF0D871}">
      <text>
        <r>
          <rPr>
            <sz val="9"/>
            <color indexed="81"/>
            <rFont val="Tahoma"/>
            <family val="2"/>
          </rPr>
          <t xml:space="preserve">Comment or Action item status
</t>
        </r>
      </text>
    </comment>
    <comment ref="A106" authorId="0" shapeId="0" xr:uid="{00000000-0006-0000-0100-00001A000000}">
      <text>
        <r>
          <rPr>
            <sz val="8"/>
            <color indexed="81"/>
            <rFont val="Tahoma"/>
            <family val="2"/>
          </rPr>
          <t>Place an X beside the document that requires update</t>
        </r>
      </text>
    </comment>
    <comment ref="C106" authorId="0" shapeId="0" xr:uid="{00000000-0006-0000-0100-00001B000000}">
      <text>
        <r>
          <rPr>
            <sz val="8"/>
            <color indexed="81"/>
            <rFont val="Tahoma"/>
            <family val="2"/>
          </rPr>
          <t>How Made and How not Detected List of Actions , and assignment.</t>
        </r>
      </text>
    </comment>
    <comment ref="F106" authorId="0" shapeId="0" xr:uid="{00000000-0006-0000-0100-00001C000000}">
      <text>
        <r>
          <rPr>
            <sz val="8"/>
            <color indexed="81"/>
            <rFont val="Tahoma"/>
            <family val="2"/>
          </rPr>
          <t>What person or group is assigned?</t>
        </r>
      </text>
    </comment>
    <comment ref="G106" authorId="0" shapeId="0" xr:uid="{00000000-0006-0000-0100-00001D000000}">
      <text>
        <r>
          <rPr>
            <sz val="8"/>
            <color indexed="81"/>
            <rFont val="Tahoma"/>
            <family val="2"/>
          </rPr>
          <t>When is the task due to be completed?</t>
        </r>
      </text>
    </comment>
    <comment ref="H106" authorId="1" shapeId="0" xr:uid="{00000000-0006-0000-0100-00001E000000}">
      <text>
        <r>
          <rPr>
            <sz val="9"/>
            <color indexed="81"/>
            <rFont val="Tahoma"/>
            <family val="2"/>
          </rPr>
          <t xml:space="preserve">Actual Completion Date 
</t>
        </r>
      </text>
    </comment>
    <comment ref="I106" authorId="1" shapeId="0" xr:uid="{00000000-0006-0000-0100-00001F000000}">
      <text>
        <r>
          <rPr>
            <sz val="9"/>
            <color indexed="81"/>
            <rFont val="Tahoma"/>
            <family val="2"/>
          </rPr>
          <t xml:space="preserve">Comment or Action item status
</t>
        </r>
      </text>
    </comment>
  </commentList>
</comments>
</file>

<file path=xl/sharedStrings.xml><?xml version="1.0" encoding="utf-8"?>
<sst xmlns="http://schemas.openxmlformats.org/spreadsheetml/2006/main" count="2439" uniqueCount="1199">
  <si>
    <t>Planned Completion</t>
  </si>
  <si>
    <t>Process Control Plans</t>
  </si>
  <si>
    <t>Findings</t>
  </si>
  <si>
    <t>Item #</t>
  </si>
  <si>
    <t>Planned Date</t>
  </si>
  <si>
    <t>Completed Date</t>
  </si>
  <si>
    <t xml:space="preserve">Comment </t>
  </si>
  <si>
    <t xml:space="preserve">Resp. </t>
  </si>
  <si>
    <t>Monitor effectivness over 3 shipments/deliveires/manufacturing orders as min.</t>
  </si>
  <si>
    <t xml:space="preserve">Actual Completion </t>
  </si>
  <si>
    <t xml:space="preserve">Document </t>
  </si>
  <si>
    <r>
      <t xml:space="preserve"> </t>
    </r>
    <r>
      <rPr>
        <b/>
        <sz val="20"/>
        <rFont val="Garamond"/>
        <family val="1"/>
      </rPr>
      <t>8D REPORT</t>
    </r>
  </si>
  <si>
    <t xml:space="preserve"> Yes/No</t>
  </si>
  <si>
    <t xml:space="preserve">Check  "X" </t>
  </si>
  <si>
    <t>D1</t>
  </si>
  <si>
    <t>D2</t>
  </si>
  <si>
    <t>D3</t>
  </si>
  <si>
    <t>D4</t>
  </si>
  <si>
    <t>D5</t>
  </si>
  <si>
    <t>D6</t>
  </si>
  <si>
    <t>D7</t>
  </si>
  <si>
    <t>D8</t>
  </si>
  <si>
    <r>
      <t xml:space="preserve">Description </t>
    </r>
    <r>
      <rPr>
        <b/>
        <sz val="10"/>
        <rFont val="宋体"/>
        <family val="3"/>
        <charset val="134"/>
      </rPr>
      <t>描述</t>
    </r>
    <phoneticPr fontId="23" type="noConversion"/>
  </si>
  <si>
    <r>
      <t xml:space="preserve">Support/Specify in Tab  </t>
    </r>
    <r>
      <rPr>
        <b/>
        <sz val="10"/>
        <rFont val="宋体"/>
        <family val="3"/>
        <charset val="134"/>
      </rPr>
      <t>详细说明</t>
    </r>
    <phoneticPr fontId="23" type="noConversion"/>
  </si>
  <si>
    <r>
      <t xml:space="preserve">Establish the Team </t>
    </r>
    <r>
      <rPr>
        <sz val="10"/>
        <rFont val="宋体"/>
        <family val="3"/>
        <charset val="134"/>
      </rPr>
      <t>建立团队</t>
    </r>
    <phoneticPr fontId="23" type="noConversion"/>
  </si>
  <si>
    <r>
      <t xml:space="preserve">Cross  functional team  </t>
    </r>
    <r>
      <rPr>
        <sz val="10"/>
        <rFont val="宋体"/>
        <family val="3"/>
        <charset val="134"/>
      </rPr>
      <t>交叉功能团队</t>
    </r>
    <phoneticPr fontId="23" type="noConversion"/>
  </si>
  <si>
    <r>
      <t xml:space="preserve">Problem Description </t>
    </r>
    <r>
      <rPr>
        <sz val="10"/>
        <rFont val="宋体"/>
        <family val="3"/>
        <charset val="134"/>
      </rPr>
      <t>问题描述</t>
    </r>
    <phoneticPr fontId="23" type="noConversion"/>
  </si>
  <si>
    <r>
      <t xml:space="preserve">Defect Details </t>
    </r>
    <r>
      <rPr>
        <sz val="10"/>
        <rFont val="宋体"/>
        <family val="3"/>
        <charset val="134"/>
      </rPr>
      <t>不良的具体描述</t>
    </r>
    <phoneticPr fontId="23" type="noConversion"/>
  </si>
  <si>
    <r>
      <t xml:space="preserve">Containment Actions </t>
    </r>
    <r>
      <rPr>
        <sz val="10"/>
        <rFont val="宋体"/>
        <family val="3"/>
        <charset val="134"/>
      </rPr>
      <t>围堵措施</t>
    </r>
    <phoneticPr fontId="23" type="noConversion"/>
  </si>
  <si>
    <r>
      <t xml:space="preserve">Containment  </t>
    </r>
    <r>
      <rPr>
        <sz val="10"/>
        <rFont val="宋体"/>
        <family val="3"/>
        <charset val="134"/>
      </rPr>
      <t>围堵</t>
    </r>
    <phoneticPr fontId="23" type="noConversion"/>
  </si>
  <si>
    <r>
      <t xml:space="preserve">Root Cause Analysis </t>
    </r>
    <r>
      <rPr>
        <sz val="10"/>
        <rFont val="宋体"/>
        <family val="3"/>
        <charset val="134"/>
      </rPr>
      <t>根本原因分析</t>
    </r>
    <phoneticPr fontId="23" type="noConversion"/>
  </si>
  <si>
    <r>
      <t xml:space="preserve">Corrective Actions </t>
    </r>
    <r>
      <rPr>
        <sz val="10"/>
        <rFont val="宋体"/>
        <family val="3"/>
        <charset val="134"/>
      </rPr>
      <t>纠正行动</t>
    </r>
    <phoneticPr fontId="23" type="noConversion"/>
  </si>
  <si>
    <r>
      <t xml:space="preserve">Effectiveness of Corrective Action </t>
    </r>
    <r>
      <rPr>
        <sz val="10"/>
        <rFont val="宋体"/>
        <family val="3"/>
        <charset val="134"/>
      </rPr>
      <t>纠正行动的效果</t>
    </r>
    <r>
      <rPr>
        <sz val="10"/>
        <rFont val="Arial"/>
        <family val="2"/>
      </rPr>
      <t xml:space="preserve"> </t>
    </r>
    <phoneticPr fontId="23" type="noConversion"/>
  </si>
  <si>
    <r>
      <t xml:space="preserve">Preventive Actions </t>
    </r>
    <r>
      <rPr>
        <sz val="10"/>
        <rFont val="宋体"/>
        <family val="3"/>
        <charset val="134"/>
      </rPr>
      <t>预防措施</t>
    </r>
    <phoneticPr fontId="23" type="noConversion"/>
  </si>
  <si>
    <r>
      <t xml:space="preserve">Lession Learned </t>
    </r>
    <r>
      <rPr>
        <sz val="10"/>
        <rFont val="宋体"/>
        <family val="3"/>
        <charset val="134"/>
      </rPr>
      <t>经验学习</t>
    </r>
    <phoneticPr fontId="23" type="noConversion"/>
  </si>
  <si>
    <r>
      <t xml:space="preserve">CAPA Evidence  CAPA </t>
    </r>
    <r>
      <rPr>
        <sz val="10"/>
        <rFont val="宋体"/>
        <family val="3"/>
        <charset val="134"/>
      </rPr>
      <t>证据</t>
    </r>
    <phoneticPr fontId="23" type="noConversion"/>
  </si>
  <si>
    <r>
      <rPr>
        <sz val="16"/>
        <rFont val="Arial"/>
        <family val="2"/>
      </rPr>
      <t xml:space="preserve">        8D REPORT 8D </t>
    </r>
    <r>
      <rPr>
        <sz val="16"/>
        <rFont val="宋体"/>
        <family val="3"/>
        <charset val="134"/>
      </rPr>
      <t>报告</t>
    </r>
    <r>
      <rPr>
        <sz val="16"/>
        <rFont val="Arial"/>
        <family val="2"/>
      </rPr>
      <t xml:space="preserve">  </t>
    </r>
    <phoneticPr fontId="23" type="noConversion"/>
  </si>
  <si>
    <r>
      <t xml:space="preserve">D1 Establish the Team </t>
    </r>
    <r>
      <rPr>
        <sz val="10"/>
        <color rgb="FFFF0000"/>
        <rFont val="宋体"/>
        <family val="3"/>
        <charset val="134"/>
      </rPr>
      <t>建立团队</t>
    </r>
    <phoneticPr fontId="23" type="noConversion"/>
  </si>
  <si>
    <r>
      <t xml:space="preserve">D2 Problem Description </t>
    </r>
    <r>
      <rPr>
        <sz val="10"/>
        <color rgb="FFFF0000"/>
        <rFont val="宋体"/>
        <family val="3"/>
        <charset val="134"/>
      </rPr>
      <t>问题描述</t>
    </r>
    <phoneticPr fontId="23" type="noConversion"/>
  </si>
  <si>
    <r>
      <t xml:space="preserve">Name </t>
    </r>
    <r>
      <rPr>
        <b/>
        <sz val="8"/>
        <rFont val="宋体"/>
        <family val="3"/>
        <charset val="134"/>
      </rPr>
      <t>名字</t>
    </r>
    <phoneticPr fontId="23" type="noConversion"/>
  </si>
  <si>
    <r>
      <t xml:space="preserve">D3 Containment Actions </t>
    </r>
    <r>
      <rPr>
        <sz val="10"/>
        <color rgb="FFFF0000"/>
        <rFont val="宋体"/>
        <family val="3"/>
        <charset val="134"/>
      </rPr>
      <t>围堵措施</t>
    </r>
    <phoneticPr fontId="23" type="noConversion"/>
  </si>
  <si>
    <r>
      <t>D4 Root Cause</t>
    </r>
    <r>
      <rPr>
        <sz val="10"/>
        <color rgb="FFFF0000"/>
        <rFont val="宋体"/>
        <family val="3"/>
        <charset val="134"/>
      </rPr>
      <t>根本原因</t>
    </r>
    <phoneticPr fontId="23" type="noConversion"/>
  </si>
  <si>
    <t>Why Made Incorrectly ?- 5 Why Analysis                                                           Why Not Detected? - 5 Why Analysis</t>
    <phoneticPr fontId="23" type="noConversion"/>
  </si>
  <si>
    <t xml:space="preserve">为什么制造错误？5Why 分析                                              为什么没有检验出？5Why 分析  </t>
    <phoneticPr fontId="23" type="noConversion"/>
  </si>
  <si>
    <r>
      <t xml:space="preserve">D5  Corrective Actions </t>
    </r>
    <r>
      <rPr>
        <sz val="10"/>
        <color rgb="FFFF0000"/>
        <rFont val="宋体"/>
        <family val="3"/>
        <charset val="134"/>
      </rPr>
      <t>纠正措施</t>
    </r>
    <phoneticPr fontId="23" type="noConversion"/>
  </si>
  <si>
    <t xml:space="preserve">Comment </t>
    <phoneticPr fontId="23" type="noConversion"/>
  </si>
  <si>
    <t>Item #</t>
    <phoneticPr fontId="23" type="noConversion"/>
  </si>
  <si>
    <t>项目</t>
    <phoneticPr fontId="23" type="noConversion"/>
  </si>
  <si>
    <r>
      <t xml:space="preserve">D6 Effectiveness of Corrective Action  </t>
    </r>
    <r>
      <rPr>
        <sz val="10"/>
        <color rgb="FFFF0000"/>
        <rFont val="宋体"/>
        <family val="3"/>
        <charset val="134"/>
      </rPr>
      <t>纠正行动的效果</t>
    </r>
    <phoneticPr fontId="23" type="noConversion"/>
  </si>
  <si>
    <t xml:space="preserve">Actions to handle "How Made" &amp; "How Not Detected" </t>
    <phoneticPr fontId="23" type="noConversion"/>
  </si>
  <si>
    <t>责任人</t>
    <phoneticPr fontId="23" type="noConversion"/>
  </si>
  <si>
    <t>计划日期</t>
    <phoneticPr fontId="23" type="noConversion"/>
  </si>
  <si>
    <t>完成日期</t>
    <phoneticPr fontId="23" type="noConversion"/>
  </si>
  <si>
    <t>评论</t>
    <phoneticPr fontId="23" type="noConversion"/>
  </si>
  <si>
    <t>负责人</t>
    <phoneticPr fontId="23" type="noConversion"/>
  </si>
  <si>
    <t>实际完成日期</t>
    <phoneticPr fontId="23" type="noConversion"/>
  </si>
  <si>
    <t>Tracking chart, Period of time, Validation testing , Simulate defect to test effectiveness of detection, other</t>
    <phoneticPr fontId="23" type="noConversion"/>
  </si>
  <si>
    <t>追踪图表，一段时间，确认性实验，模仿失效模式的有效性测试,其他</t>
    <phoneticPr fontId="23" type="noConversion"/>
  </si>
  <si>
    <r>
      <rPr>
        <b/>
        <sz val="9"/>
        <rFont val="宋体"/>
        <family val="3"/>
        <charset val="134"/>
      </rPr>
      <t>确认标”</t>
    </r>
    <r>
      <rPr>
        <b/>
        <sz val="9"/>
        <rFont val="Arial"/>
        <family val="2"/>
      </rPr>
      <t>X"</t>
    </r>
    <phoneticPr fontId="23" type="noConversion"/>
  </si>
  <si>
    <t>文件名称</t>
    <phoneticPr fontId="23" type="noConversion"/>
  </si>
  <si>
    <r>
      <t xml:space="preserve">Inspection Work instructions </t>
    </r>
    <r>
      <rPr>
        <sz val="9"/>
        <rFont val="宋体"/>
        <family val="3"/>
        <charset val="134"/>
      </rPr>
      <t>检验说明书</t>
    </r>
    <phoneticPr fontId="23" type="noConversion"/>
  </si>
  <si>
    <r>
      <t xml:space="preserve">Manufacturing Work Instructions </t>
    </r>
    <r>
      <rPr>
        <sz val="9"/>
        <rFont val="宋体"/>
        <family val="3"/>
        <charset val="134"/>
      </rPr>
      <t>安装说明书</t>
    </r>
    <phoneticPr fontId="23" type="noConversion"/>
  </si>
  <si>
    <r>
      <t xml:space="preserve">Audit Frequency </t>
    </r>
    <r>
      <rPr>
        <sz val="9"/>
        <rFont val="宋体"/>
        <family val="3"/>
        <charset val="134"/>
      </rPr>
      <t>审核频率</t>
    </r>
    <phoneticPr fontId="23" type="noConversion"/>
  </si>
  <si>
    <r>
      <t xml:space="preserve">Boundary Samples </t>
    </r>
    <r>
      <rPr>
        <sz val="9"/>
        <rFont val="宋体"/>
        <family val="3"/>
        <charset val="134"/>
      </rPr>
      <t>限度样本</t>
    </r>
    <phoneticPr fontId="23" type="noConversion"/>
  </si>
  <si>
    <r>
      <t xml:space="preserve">Process Flow Charts </t>
    </r>
    <r>
      <rPr>
        <sz val="9"/>
        <rFont val="宋体"/>
        <family val="3"/>
        <charset val="134"/>
      </rPr>
      <t>过程流程图</t>
    </r>
    <phoneticPr fontId="23" type="noConversion"/>
  </si>
  <si>
    <t>过程控制计划</t>
    <phoneticPr fontId="23" type="noConversion"/>
  </si>
  <si>
    <r>
      <t xml:space="preserve">Design FMEA </t>
    </r>
    <r>
      <rPr>
        <sz val="9"/>
        <rFont val="宋体"/>
        <family val="3"/>
        <charset val="134"/>
      </rPr>
      <t>设计潜在失效模式分析</t>
    </r>
    <phoneticPr fontId="23" type="noConversion"/>
  </si>
  <si>
    <r>
      <t xml:space="preserve">Process FMEA </t>
    </r>
    <r>
      <rPr>
        <sz val="9"/>
        <rFont val="宋体"/>
        <family val="3"/>
        <charset val="134"/>
      </rPr>
      <t>过程潜在失效模式分析</t>
    </r>
    <phoneticPr fontId="23" type="noConversion"/>
  </si>
  <si>
    <r>
      <t xml:space="preserve">Gages </t>
    </r>
    <r>
      <rPr>
        <sz val="9"/>
        <rFont val="宋体"/>
        <family val="3"/>
        <charset val="134"/>
      </rPr>
      <t>量具</t>
    </r>
    <phoneticPr fontId="23" type="noConversion"/>
  </si>
  <si>
    <r>
      <t xml:space="preserve">Engineering Change Notice </t>
    </r>
    <r>
      <rPr>
        <sz val="9"/>
        <rFont val="宋体"/>
        <family val="3"/>
        <charset val="134"/>
      </rPr>
      <t>工程变更通知</t>
    </r>
    <phoneticPr fontId="23" type="noConversion"/>
  </si>
  <si>
    <r>
      <t>Was the problem solving exercise effective? Has it been verified with follow-up?</t>
    </r>
    <r>
      <rPr>
        <sz val="10"/>
        <color rgb="FFFF0000"/>
        <rFont val="宋体"/>
        <family val="3"/>
        <charset val="134"/>
      </rPr>
      <t>解决问题的方法有效吗？是否在后续的过程被证实？</t>
    </r>
    <phoneticPr fontId="23" type="noConversion"/>
  </si>
  <si>
    <t>发现</t>
  </si>
  <si>
    <t>签名/职位/日期(部门经理/主管/指定人员）</t>
    <phoneticPr fontId="23" type="noConversion"/>
  </si>
  <si>
    <r>
      <t xml:space="preserve">Signature / Title / Date </t>
    </r>
    <r>
      <rPr>
        <sz val="6"/>
        <rFont val="Arial"/>
        <family val="2"/>
      </rPr>
      <t>(Dept. Manager/Supervisor/Designate as min)</t>
    </r>
    <phoneticPr fontId="23" type="noConversion"/>
  </si>
  <si>
    <t>是/否</t>
    <phoneticPr fontId="23" type="noConversion"/>
  </si>
  <si>
    <t>Evidence_ Snap shots of Support Documents (Section D8) / Pictures  (As required to support)</t>
    <phoneticPr fontId="23" type="noConversion"/>
  </si>
  <si>
    <t>证据_ 收集一些文件（D8部分）/图片(如要求为了支持）</t>
    <phoneticPr fontId="23" type="noConversion"/>
  </si>
  <si>
    <t>Defect Details (Pictures/Reports/Data/ Sampling from Inventory/WIP)</t>
    <phoneticPr fontId="23" type="noConversion"/>
  </si>
  <si>
    <t>不良细节（图片/报告/日期/库存样机/在制品）</t>
    <phoneticPr fontId="23" type="noConversion"/>
  </si>
  <si>
    <t>Method to verify Effectiveness of CA</t>
    <phoneticPr fontId="23" type="noConversion"/>
  </si>
  <si>
    <t>计划完成日期</t>
    <phoneticPr fontId="23" type="noConversion"/>
  </si>
  <si>
    <t>为了证明纠正行动的有效性的方法</t>
    <phoneticPr fontId="23" type="noConversion"/>
  </si>
  <si>
    <t>行动措施处理“怎么生产”和“怎么没有检验出"</t>
    <phoneticPr fontId="23" type="noConversion"/>
  </si>
  <si>
    <t>团队领导/组织者；</t>
    <phoneticPr fontId="23" type="noConversion"/>
  </si>
  <si>
    <r>
      <t>Problem Details</t>
    </r>
    <r>
      <rPr>
        <b/>
        <u/>
        <sz val="9"/>
        <rFont val="宋体"/>
        <family val="2"/>
        <charset val="134"/>
      </rPr>
      <t>（From customer）</t>
    </r>
    <r>
      <rPr>
        <b/>
        <u/>
        <sz val="9"/>
        <rFont val="Arial"/>
        <family val="2"/>
      </rPr>
      <t xml:space="preserve"> </t>
    </r>
    <r>
      <rPr>
        <b/>
        <u/>
        <sz val="9"/>
        <rFont val="宋体"/>
        <family val="3"/>
        <charset val="134"/>
      </rPr>
      <t>问题具体描述（客户）</t>
    </r>
    <phoneticPr fontId="23" type="noConversion"/>
  </si>
  <si>
    <r>
      <t>Problem Details</t>
    </r>
    <r>
      <rPr>
        <b/>
        <u/>
        <sz val="9"/>
        <rFont val="宋体"/>
        <family val="2"/>
        <charset val="134"/>
      </rPr>
      <t>（</t>
    </r>
    <r>
      <rPr>
        <b/>
        <u/>
        <sz val="9"/>
        <rFont val="Arial"/>
        <family val="2"/>
      </rPr>
      <t>MCC</t>
    </r>
    <r>
      <rPr>
        <b/>
        <u/>
        <sz val="9"/>
        <rFont val="宋体"/>
        <family val="2"/>
        <charset val="134"/>
      </rPr>
      <t>）</t>
    </r>
    <r>
      <rPr>
        <b/>
        <u/>
        <sz val="9"/>
        <rFont val="Arial"/>
        <family val="2"/>
      </rPr>
      <t xml:space="preserve"> </t>
    </r>
    <r>
      <rPr>
        <b/>
        <u/>
        <sz val="9"/>
        <rFont val="宋体"/>
        <family val="3"/>
        <charset val="134"/>
      </rPr>
      <t>问题具体描述（</t>
    </r>
    <r>
      <rPr>
        <b/>
        <u/>
        <sz val="9"/>
        <rFont val="Arial"/>
        <family val="3"/>
      </rPr>
      <t>MCC</t>
    </r>
    <r>
      <rPr>
        <b/>
        <u/>
        <sz val="9"/>
        <rFont val="宋体"/>
        <family val="3"/>
        <charset val="134"/>
      </rPr>
      <t>）</t>
    </r>
    <phoneticPr fontId="23" type="noConversion"/>
  </si>
  <si>
    <t>Supplier inventory (including raw materials and work in progress)</t>
    <phoneticPr fontId="23" type="noConversion"/>
  </si>
  <si>
    <t>In transit products (supplier to MCC)</t>
    <phoneticPr fontId="23" type="noConversion"/>
  </si>
  <si>
    <t>MCC on line product</t>
    <phoneticPr fontId="23" type="noConversion"/>
  </si>
  <si>
    <t>MCC assembly stock</t>
    <phoneticPr fontId="23" type="noConversion"/>
  </si>
  <si>
    <t>In transit products (MCC to customer)</t>
    <phoneticPr fontId="23" type="noConversion"/>
  </si>
  <si>
    <t>Customer site stock</t>
    <phoneticPr fontId="23" type="noConversion"/>
  </si>
  <si>
    <t>Status</t>
    <phoneticPr fontId="23" type="noConversion"/>
  </si>
  <si>
    <t>状态</t>
    <phoneticPr fontId="23" type="noConversion"/>
  </si>
  <si>
    <t>行动措施</t>
    <phoneticPr fontId="23" type="noConversion"/>
  </si>
  <si>
    <r>
      <t xml:space="preserve">D7 Preventative Actions  </t>
    </r>
    <r>
      <rPr>
        <sz val="10"/>
        <color rgb="FFFF0000"/>
        <rFont val="宋体"/>
        <family val="2"/>
        <charset val="134"/>
      </rPr>
      <t>预防措施</t>
    </r>
    <phoneticPr fontId="23" type="noConversion"/>
  </si>
  <si>
    <r>
      <t xml:space="preserve">PPAP </t>
    </r>
    <r>
      <rPr>
        <sz val="9"/>
        <rFont val="宋体"/>
        <family val="3"/>
        <charset val="134"/>
      </rPr>
      <t>文件</t>
    </r>
    <phoneticPr fontId="23" type="noConversion"/>
  </si>
  <si>
    <t xml:space="preserve">Preventative Maintenance Plan/Schedule </t>
    <phoneticPr fontId="23" type="noConversion"/>
  </si>
  <si>
    <r>
      <t xml:space="preserve">Standardization </t>
    </r>
    <r>
      <rPr>
        <sz val="10"/>
        <color rgb="FFFF0000"/>
        <rFont val="微软雅黑"/>
        <family val="2"/>
        <charset val="134"/>
      </rPr>
      <t>标准化</t>
    </r>
    <phoneticPr fontId="23" type="noConversion"/>
  </si>
  <si>
    <t>Part Name 零件名称:</t>
  </si>
  <si>
    <t>Date:</t>
    <phoneticPr fontId="23" type="noConversion"/>
  </si>
  <si>
    <r>
      <t xml:space="preserve">Department </t>
    </r>
    <r>
      <rPr>
        <b/>
        <sz val="8"/>
        <rFont val="宋体"/>
        <family val="2"/>
        <charset val="134"/>
      </rPr>
      <t>部门</t>
    </r>
    <r>
      <rPr>
        <b/>
        <sz val="8"/>
        <rFont val="Arial"/>
        <family val="2"/>
      </rPr>
      <t xml:space="preserve"> </t>
    </r>
    <phoneticPr fontId="23" type="noConversion"/>
  </si>
  <si>
    <t xml:space="preserve">Quantity </t>
    <phoneticPr fontId="23" type="noConversion"/>
  </si>
  <si>
    <t>Batch</t>
    <phoneticPr fontId="23" type="noConversion"/>
  </si>
  <si>
    <r>
      <rPr>
        <sz val="9"/>
        <rFont val="宋体"/>
        <family val="2"/>
        <charset val="134"/>
      </rPr>
      <t>项目</t>
    </r>
    <r>
      <rPr>
        <sz val="9"/>
        <rFont val="Arial"/>
        <family val="2"/>
      </rPr>
      <t>Items</t>
    </r>
    <phoneticPr fontId="23" type="noConversion"/>
  </si>
  <si>
    <t xml:space="preserve">MCC will provide within 24h a emergancy supply plan </t>
    <phoneticPr fontId="23" type="noConversion"/>
  </si>
  <si>
    <r>
      <t>Position</t>
    </r>
    <r>
      <rPr>
        <b/>
        <sz val="10"/>
        <rFont val="宋体"/>
        <family val="3"/>
        <charset val="134"/>
      </rPr>
      <t>职位</t>
    </r>
    <phoneticPr fontId="23" type="noConversion"/>
  </si>
  <si>
    <r>
      <t>Email</t>
    </r>
    <r>
      <rPr>
        <b/>
        <sz val="10"/>
        <rFont val="宋体"/>
        <family val="3"/>
        <charset val="134"/>
      </rPr>
      <t>电子邮件</t>
    </r>
    <phoneticPr fontId="23" type="noConversion"/>
  </si>
  <si>
    <t xml:space="preserve">Containment action </t>
    <phoneticPr fontId="23" type="noConversion"/>
  </si>
  <si>
    <t>预防改善行动计划</t>
    <phoneticPr fontId="23" type="noConversion"/>
  </si>
  <si>
    <r>
      <t>MCC</t>
    </r>
    <r>
      <rPr>
        <sz val="9"/>
        <rFont val="宋体"/>
        <family val="2"/>
        <charset val="134"/>
      </rPr>
      <t xml:space="preserve"> </t>
    </r>
    <r>
      <rPr>
        <sz val="9"/>
        <rFont val="Arial"/>
        <family val="2"/>
      </rPr>
      <t>raw material stcok</t>
    </r>
    <phoneticPr fontId="23" type="noConversion"/>
  </si>
  <si>
    <r>
      <rPr>
        <sz val="9"/>
        <rFont val="宋体"/>
        <family val="3"/>
        <charset val="134"/>
      </rPr>
      <t>客户端库存</t>
    </r>
    <phoneticPr fontId="23" type="noConversion"/>
  </si>
  <si>
    <r>
      <rPr>
        <sz val="9"/>
        <rFont val="宋体"/>
        <family val="3"/>
        <charset val="134"/>
      </rPr>
      <t>在途品（</t>
    </r>
    <r>
      <rPr>
        <sz val="9"/>
        <rFont val="Arial"/>
        <family val="2"/>
      </rPr>
      <t>MCC-</t>
    </r>
    <r>
      <rPr>
        <sz val="9"/>
        <rFont val="宋体"/>
        <family val="3"/>
        <charset val="134"/>
      </rPr>
      <t>客户）</t>
    </r>
    <phoneticPr fontId="23" type="noConversion"/>
  </si>
  <si>
    <r>
      <t>MCC</t>
    </r>
    <r>
      <rPr>
        <sz val="9"/>
        <rFont val="宋体"/>
        <family val="3"/>
        <charset val="134"/>
      </rPr>
      <t>成品库存</t>
    </r>
    <phoneticPr fontId="23" type="noConversion"/>
  </si>
  <si>
    <r>
      <t>MCC</t>
    </r>
    <r>
      <rPr>
        <sz val="9"/>
        <rFont val="宋体"/>
        <family val="2"/>
        <charset val="134"/>
      </rPr>
      <t>在制品</t>
    </r>
    <phoneticPr fontId="23" type="noConversion"/>
  </si>
  <si>
    <r>
      <t>MCC</t>
    </r>
    <r>
      <rPr>
        <sz val="9"/>
        <rFont val="宋体"/>
        <family val="3"/>
        <charset val="134"/>
      </rPr>
      <t>原材料库存</t>
    </r>
    <phoneticPr fontId="23" type="noConversion"/>
  </si>
  <si>
    <r>
      <rPr>
        <sz val="9"/>
        <rFont val="宋体"/>
        <family val="3"/>
        <charset val="134"/>
      </rPr>
      <t>在途品（供应商</t>
    </r>
    <r>
      <rPr>
        <sz val="9"/>
        <rFont val="Arial"/>
        <family val="2"/>
      </rPr>
      <t>-MCC</t>
    </r>
    <r>
      <rPr>
        <sz val="9"/>
        <rFont val="宋体"/>
        <family val="3"/>
        <charset val="134"/>
      </rPr>
      <t>）</t>
    </r>
    <phoneticPr fontId="23" type="noConversion"/>
  </si>
  <si>
    <r>
      <rPr>
        <sz val="9"/>
        <rFont val="宋体"/>
        <family val="3"/>
        <charset val="134"/>
      </rPr>
      <t>供应商库存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包括原材料及在制品）</t>
    </r>
    <phoneticPr fontId="23" type="noConversion"/>
  </si>
  <si>
    <t>4.Tools</t>
    <phoneticPr fontId="23" type="noConversion"/>
  </si>
  <si>
    <r>
      <t>Part No.</t>
    </r>
    <r>
      <rPr>
        <sz val="9"/>
        <rFont val="宋体"/>
        <family val="3"/>
        <charset val="134"/>
      </rPr>
      <t>零件号：</t>
    </r>
    <phoneticPr fontId="23" type="noConversion"/>
  </si>
  <si>
    <t>·</t>
    <phoneticPr fontId="23" type="noConversion"/>
  </si>
  <si>
    <t>Defective Part</t>
    <phoneticPr fontId="23" type="noConversion"/>
  </si>
  <si>
    <t xml:space="preserve">Failiure mode </t>
    <phoneticPr fontId="23" type="noConversion"/>
  </si>
  <si>
    <t>Dimension</t>
    <phoneticPr fontId="44" type="noConversion"/>
  </si>
  <si>
    <t>Surface damage</t>
    <phoneticPr fontId="44" type="noConversion"/>
  </si>
  <si>
    <t xml:space="preserve">Surface rust </t>
    <phoneticPr fontId="44" type="noConversion"/>
  </si>
  <si>
    <t xml:space="preserve">Surface requierments </t>
    <phoneticPr fontId="44" type="noConversion"/>
  </si>
  <si>
    <t>Surface appearnce</t>
    <phoneticPr fontId="44" type="noConversion"/>
  </si>
  <si>
    <t>Logistics</t>
    <phoneticPr fontId="44" type="noConversion"/>
  </si>
  <si>
    <t>Failure mode</t>
    <phoneticPr fontId="23" type="noConversion"/>
  </si>
  <si>
    <t>Defective part comodity</t>
    <phoneticPr fontId="23" type="noConversion"/>
  </si>
  <si>
    <t xml:space="preserve">Sheetmetal </t>
    <phoneticPr fontId="23" type="noConversion"/>
  </si>
  <si>
    <t>Electrical part</t>
    <phoneticPr fontId="23" type="noConversion"/>
  </si>
  <si>
    <t>Harness</t>
    <phoneticPr fontId="23" type="noConversion"/>
  </si>
  <si>
    <t>Blower / Fan</t>
    <phoneticPr fontId="23" type="noConversion"/>
  </si>
  <si>
    <t>Potentiometer</t>
    <phoneticPr fontId="23" type="noConversion"/>
  </si>
  <si>
    <t>Hoses / fittings</t>
    <phoneticPr fontId="23" type="noConversion"/>
  </si>
  <si>
    <t xml:space="preserve">Comodities </t>
    <phoneticPr fontId="23" type="noConversion"/>
  </si>
  <si>
    <r>
      <t>Customer Number</t>
    </r>
    <r>
      <rPr>
        <b/>
        <sz val="10"/>
        <rFont val="等线"/>
        <family val="2"/>
        <charset val="134"/>
      </rPr>
      <t>：</t>
    </r>
    <phoneticPr fontId="23" type="noConversion"/>
  </si>
  <si>
    <t xml:space="preserve">Customer PN. </t>
    <phoneticPr fontId="23" type="noConversion"/>
  </si>
  <si>
    <r>
      <t xml:space="preserve">Customer Code </t>
    </r>
    <r>
      <rPr>
        <b/>
        <sz val="10"/>
        <rFont val="等线"/>
        <family val="2"/>
        <charset val="134"/>
      </rPr>
      <t>：</t>
    </r>
    <phoneticPr fontId="23" type="noConversion"/>
  </si>
  <si>
    <t xml:space="preserve">Claim or Warranty </t>
    <phoneticPr fontId="23" type="noConversion"/>
  </si>
  <si>
    <t>Claim</t>
    <phoneticPr fontId="23" type="noConversion"/>
  </si>
  <si>
    <t>Warranty</t>
    <phoneticPr fontId="23" type="noConversion"/>
  </si>
  <si>
    <t>BUS / OFF-ROAD</t>
    <phoneticPr fontId="23" type="noConversion"/>
  </si>
  <si>
    <t>Bus</t>
    <phoneticPr fontId="23" type="noConversion"/>
  </si>
  <si>
    <t>Off-road</t>
    <phoneticPr fontId="23" type="noConversion"/>
  </si>
  <si>
    <t>Manfacturing/Trading</t>
    <phoneticPr fontId="23" type="noConversion"/>
  </si>
  <si>
    <t>Manufacturing</t>
    <phoneticPr fontId="23" type="noConversion"/>
  </si>
  <si>
    <t>Trading</t>
    <phoneticPr fontId="23" type="noConversion"/>
  </si>
  <si>
    <t>AC SN.</t>
    <phoneticPr fontId="23" type="noConversion"/>
  </si>
  <si>
    <r>
      <t>Qty Claimed</t>
    </r>
    <r>
      <rPr>
        <sz val="9"/>
        <rFont val="宋体"/>
        <family val="3"/>
        <charset val="134"/>
      </rPr>
      <t>投诉数量</t>
    </r>
    <r>
      <rPr>
        <sz val="9"/>
        <rFont val="Arial"/>
        <family val="2"/>
      </rPr>
      <t>:</t>
    </r>
    <phoneticPr fontId="23" type="noConversion"/>
  </si>
  <si>
    <t xml:space="preserve">Copper pipe </t>
    <phoneticPr fontId="23" type="noConversion"/>
  </si>
  <si>
    <t>Others</t>
    <phoneticPr fontId="23" type="noConversion"/>
  </si>
  <si>
    <t>序号</t>
  </si>
  <si>
    <t>选择</t>
  </si>
  <si>
    <t>专营业务员名称</t>
  </si>
  <si>
    <t>客户编码</t>
  </si>
  <si>
    <t>客户名称</t>
  </si>
  <si>
    <t>客户简称</t>
  </si>
  <si>
    <t>发货地址</t>
  </si>
  <si>
    <t>地区名称</t>
  </si>
  <si>
    <t>开票地址</t>
  </si>
  <si>
    <t>邮政编码</t>
  </si>
  <si>
    <t>纳税人登记号</t>
  </si>
  <si>
    <t>发展日期</t>
  </si>
  <si>
    <t>Email地址</t>
  </si>
  <si>
    <t>联系人</t>
  </si>
  <si>
    <t>电话</t>
  </si>
  <si>
    <t>传真</t>
  </si>
  <si>
    <t>手机</t>
  </si>
  <si>
    <t>专营业务员编码</t>
  </si>
  <si>
    <t>付款条件名称</t>
  </si>
  <si>
    <t>付款条件编码</t>
  </si>
  <si>
    <t>发运方式编码</t>
  </si>
  <si>
    <t>发运方式名称</t>
  </si>
  <si>
    <t>分管部门名称</t>
  </si>
  <si>
    <t>Incoterm</t>
  </si>
  <si>
    <t>一级门类</t>
  </si>
  <si>
    <t>二级门类</t>
  </si>
  <si>
    <t>国家</t>
  </si>
  <si>
    <t>省州</t>
  </si>
  <si>
    <t>城市</t>
  </si>
  <si>
    <t>销售负责人</t>
  </si>
  <si>
    <t>客户 SWIFT CODE</t>
  </si>
  <si>
    <t>英文名称</t>
  </si>
  <si>
    <t>英文名称2</t>
  </si>
  <si>
    <t>币种</t>
  </si>
  <si>
    <t>潜在客户编码</t>
  </si>
  <si>
    <t>MCC SWIFT CODE</t>
  </si>
  <si>
    <t>MCC收款银行</t>
  </si>
  <si>
    <t>MCC收款账号</t>
  </si>
  <si>
    <t>MCC收款银行地址</t>
  </si>
  <si>
    <t>Christi</t>
  </si>
  <si>
    <t>阿特拉斯科普柯（中国）矿山与建筑设备贸易有限公司</t>
  </si>
  <si>
    <t>南京经济技术开发去恒广路36号（南京出口加工区中外运物流有限公司1号仓库）</t>
  </si>
  <si>
    <t>江苏（停用）</t>
  </si>
  <si>
    <t>9132 0100 3105 7166 9P</t>
  </si>
  <si>
    <t>tina.liu@cn.atlascopco.com</t>
  </si>
  <si>
    <t>Tina Liu</t>
  </si>
  <si>
    <t>025-8691 9489</t>
  </si>
  <si>
    <t>138 5178 7972</t>
  </si>
  <si>
    <t>n/60</t>
  </si>
  <si>
    <t>内陆汽运</t>
  </si>
  <si>
    <t>销售部</t>
  </si>
  <si>
    <t>Atlas Copco(China)Mining and Construction Equipment Trading Ltd.</t>
  </si>
  <si>
    <t>人民币</t>
  </si>
  <si>
    <t>广州紫帆机电设备有限公司</t>
  </si>
  <si>
    <t>广州市天河区祥圃街31号之二619房123</t>
  </si>
  <si>
    <t>1457467087@qq.com</t>
  </si>
  <si>
    <t>王先生</t>
  </si>
  <si>
    <t>020-82568383</t>
  </si>
  <si>
    <t>卡尔玛物流装备（中国）有限公司</t>
  </si>
  <si>
    <t>Kalmar Industries</t>
  </si>
  <si>
    <t>上海市南汇区新元南路550号</t>
  </si>
  <si>
    <t>上海（停用）</t>
  </si>
  <si>
    <t>9131 0115 7702 2357 7A</t>
  </si>
  <si>
    <t>jodie.jiang@kalmarglobal.com</t>
  </si>
  <si>
    <t>Jodie Jiang</t>
  </si>
  <si>
    <t>021-60846688</t>
  </si>
  <si>
    <t>86-21-61187390</t>
  </si>
  <si>
    <t>N/A</t>
  </si>
  <si>
    <t>Bus</t>
  </si>
  <si>
    <t>Material Handling</t>
  </si>
  <si>
    <t>中国</t>
  </si>
  <si>
    <t>上海市</t>
  </si>
  <si>
    <t>王憎</t>
  </si>
  <si>
    <t>Cargotec Industries （China）Co，Ltd</t>
  </si>
  <si>
    <t>Kalmar Industries(China) Co., Ltd.</t>
  </si>
  <si>
    <t>ICBKCNBJNBO</t>
  </si>
  <si>
    <t>Industrial and Commercial Bank of China，Ningbo Branch</t>
  </si>
  <si>
    <t>Zhongshan West Road Ningbo China</t>
  </si>
  <si>
    <t>科尼港口机械（上海）有限公司</t>
  </si>
  <si>
    <t>上海市浦东新区江山路2555号</t>
  </si>
  <si>
    <t>上海市南汇区临港新城江山路2555号</t>
  </si>
  <si>
    <t>9131 0115 7895 3751 7A</t>
  </si>
  <si>
    <t>Minstrel.Zhu@konecranes.com</t>
  </si>
  <si>
    <t>朱敏</t>
  </si>
  <si>
    <t>021-68284500-175</t>
  </si>
  <si>
    <t>021-68284633</t>
  </si>
  <si>
    <t>Konecranes Port Machinery(Shanghai) Co.Ltd</t>
  </si>
  <si>
    <t>上海昊菱汽车配件有限公司</t>
  </si>
  <si>
    <t>Shanghai Haoling</t>
  </si>
  <si>
    <t>上海市宝山区江杨南路2088号5栋二楼</t>
  </si>
  <si>
    <t>上海市宝山区新二路183弄45号楼801室</t>
  </si>
  <si>
    <t>9131 0000 6316 6551 9P</t>
  </si>
  <si>
    <t>abcxu@china.com</t>
  </si>
  <si>
    <t>徐瑞</t>
  </si>
  <si>
    <t>021-36385738</t>
  </si>
  <si>
    <t>n/0</t>
  </si>
  <si>
    <t>Shanghai Haoling vehicle service Co. Ltd</t>
  </si>
  <si>
    <t>扬州凯勒机械有限公司</t>
  </si>
  <si>
    <t>Koler</t>
  </si>
  <si>
    <t>扬州市槐泗镇酒甸工业集中区</t>
  </si>
  <si>
    <t>9132 1003 7635 5851 27</t>
  </si>
  <si>
    <t>ttss06@163.com</t>
  </si>
  <si>
    <t>唐靖</t>
  </si>
  <si>
    <t>0514-87657004</t>
  </si>
  <si>
    <t>0514-87657006</t>
  </si>
  <si>
    <t>n/75</t>
  </si>
  <si>
    <t>Off-Road</t>
  </si>
  <si>
    <t>江苏省</t>
  </si>
  <si>
    <t>扬州市</t>
  </si>
  <si>
    <t>Yangzhou Koler Machine Co. Ltd</t>
  </si>
  <si>
    <t>Yangzhou Koler Machinery Co.Ltd</t>
  </si>
  <si>
    <t>Rachel Zeng</t>
  </si>
  <si>
    <t>宁波莫倍贸易有限公司</t>
  </si>
  <si>
    <t>MCC Trading</t>
  </si>
  <si>
    <t>宁波市镇海区北欧工业园金川路88号</t>
  </si>
  <si>
    <t>浙江（停用）</t>
  </si>
  <si>
    <t>91330211563879127D</t>
  </si>
  <si>
    <t>Rachel.zeng@mcc-hvac.com</t>
  </si>
  <si>
    <t>曾晖</t>
  </si>
  <si>
    <t>0574-86308577</t>
  </si>
  <si>
    <t>0574-86308568</t>
  </si>
  <si>
    <t>n/30</t>
  </si>
  <si>
    <t>Ningbo Mobile Climate Control Trading Co. Ltd</t>
  </si>
  <si>
    <t>山特维克矿山工程机械（中国）有限公司</t>
  </si>
  <si>
    <t>上海市嘉定区兴荣路1200号</t>
  </si>
  <si>
    <t>9131 0000 7669 0550 8D</t>
  </si>
  <si>
    <t>alex.z.zhang@sandvik.com</t>
  </si>
  <si>
    <t>Mila Bai</t>
  </si>
  <si>
    <t>+86 21 39960386</t>
  </si>
  <si>
    <t>+86 21 39960001</t>
  </si>
  <si>
    <t>Sandvik Mining and Construction（China） Co.，Ltd.</t>
  </si>
  <si>
    <t>上海乐海港口机械有限公司</t>
  </si>
  <si>
    <t>Shanghai Lehai</t>
  </si>
  <si>
    <t>上海市奉贤区四团镇坎北路118号</t>
  </si>
  <si>
    <t>9131 0115 5997 5798 1M</t>
  </si>
  <si>
    <t>shlehai@foxmail.com</t>
  </si>
  <si>
    <t>薛培</t>
  </si>
  <si>
    <t>021-58283784</t>
  </si>
  <si>
    <t>021-58281512</t>
  </si>
  <si>
    <t>O Parts Aftermarket</t>
  </si>
  <si>
    <t>Sahnghai Lehai Port Machinery Co. Ltd</t>
  </si>
  <si>
    <t>Shanghai Lehai Harbour Machinery Co.,LTD</t>
  </si>
  <si>
    <t>艾柯电器(苏州)有限公司</t>
  </si>
  <si>
    <t>苏州高新区阳山开发区银燕路66号</t>
  </si>
  <si>
    <t>Ella.Lu@aqg.se</t>
  </si>
  <si>
    <t>Ella Lu</t>
  </si>
  <si>
    <t>(0) 512 6616 3996 ext. 8313</t>
  </si>
  <si>
    <t>(0) 512 6616392</t>
  </si>
  <si>
    <t>戴纳派克（中国）压实摊铺设备有限公司</t>
  </si>
  <si>
    <t>Dynapac China</t>
  </si>
  <si>
    <t>天津新技术产业园区武清开发区泉旺路38号</t>
  </si>
  <si>
    <t>中国大陆其他地区（停用）</t>
  </si>
  <si>
    <t>9112 0222 7182 1177 12</t>
  </si>
  <si>
    <t>landi.chen@dynapac.com</t>
  </si>
  <si>
    <t>宋歌</t>
  </si>
  <si>
    <t>022-82975730</t>
  </si>
  <si>
    <t>Atlas Copco Construction Technique Product Company China</t>
  </si>
  <si>
    <t>科尼起重机设备(上海)有限公司</t>
  </si>
  <si>
    <t>科尼起重机</t>
  </si>
  <si>
    <t>上海市普陀区绥德路789号</t>
  </si>
  <si>
    <t>李铭</t>
  </si>
  <si>
    <t>+86 1590 1750 592</t>
  </si>
  <si>
    <t>Konecranes Crane Equipment(Shanghai).Ltd</t>
  </si>
  <si>
    <t>布兰肯（徐州）金属设备制造有限公司</t>
  </si>
  <si>
    <t>布兰肯</t>
  </si>
  <si>
    <t>江苏省徐州经济技术开发区徐海路120号</t>
  </si>
  <si>
    <t>深圳市乐凯迪贸易有限公司</t>
  </si>
  <si>
    <t>深圳市福田区侨城东路新浩城花园新亮阁12C</t>
  </si>
  <si>
    <t>44030172615595X</t>
  </si>
  <si>
    <t>nada.huang@lkd-china.com</t>
  </si>
  <si>
    <t>黄伟军</t>
  </si>
  <si>
    <t>0755-83688409</t>
  </si>
  <si>
    <t>0755-83688429</t>
  </si>
  <si>
    <t>徐州光环机械修造有限公司</t>
  </si>
  <si>
    <t>徐州光环</t>
  </si>
  <si>
    <t>徐州经济技术开发区金桥路27号</t>
  </si>
  <si>
    <t>上海天泓机械有限公司</t>
  </si>
  <si>
    <t>上海市浦东新区东方路1369号（海富花园）6号楼14B室</t>
  </si>
  <si>
    <t>9131 0117 6312 0852 9F</t>
  </si>
  <si>
    <t>stone@cvschina.com.cn</t>
  </si>
  <si>
    <t>强敏</t>
  </si>
  <si>
    <t>021-58810909</t>
  </si>
  <si>
    <t>SHANGHAI TIANHONG MACHINE CO.LTD.</t>
  </si>
  <si>
    <t>上海海怀国际贸易有限公司</t>
  </si>
  <si>
    <t>上海海怀</t>
  </si>
  <si>
    <t>上海宝山区友谊路2858弄70号601室</t>
  </si>
  <si>
    <t>shanghai@bauch.com.cn</t>
  </si>
  <si>
    <t>刘昆</t>
  </si>
  <si>
    <t>021-56673750</t>
  </si>
  <si>
    <t>021-60853517</t>
  </si>
  <si>
    <t>上海嘉波制冷设备有限公司</t>
  </si>
  <si>
    <t>上海嘉波</t>
  </si>
  <si>
    <t>31011475294432X</t>
  </si>
  <si>
    <t>青岛中鸿矿业技术有限公司</t>
  </si>
  <si>
    <t>青岛市城阳区烟青路玉皇岭工业区</t>
  </si>
  <si>
    <t>9137 0200 7602 7458 1T</t>
  </si>
  <si>
    <t>rudy@fambition.com</t>
  </si>
  <si>
    <t>吕怀磊</t>
  </si>
  <si>
    <t>Qingdao Zhonghong Mining Technology Co.Ltd</t>
  </si>
  <si>
    <t>烟台兴业机械股份有限公司</t>
  </si>
  <si>
    <t>烟台市牟平区大窑沁水工业园区天花大街186号</t>
  </si>
  <si>
    <t>3706 1255 8944 975</t>
  </si>
  <si>
    <t>wuzi@ytxingye.com</t>
  </si>
  <si>
    <t>崔柯</t>
  </si>
  <si>
    <t>0535-3397786</t>
  </si>
  <si>
    <t>Yantai Xingye Machinery Co. Ltd</t>
  </si>
  <si>
    <t>瑞马斯特机电宁波有限公司</t>
  </si>
  <si>
    <t>Rimaster Ningbo</t>
  </si>
  <si>
    <t>宁波镇海经济开发区中官路1188号7号楼</t>
  </si>
  <si>
    <t>宁波镇海北欧工业园金溪路9号</t>
  </si>
  <si>
    <t>3302 1159 1590 638</t>
  </si>
  <si>
    <t>csh@rimaster.com</t>
  </si>
  <si>
    <t>Judy Deng</t>
  </si>
  <si>
    <t>0574-86308170</t>
  </si>
  <si>
    <t>Rimaster(Ningbo)Co.Ltd</t>
  </si>
  <si>
    <t>上海亚有港口机械再制造科技发展有限公司</t>
  </si>
  <si>
    <t>上海宝山盘古路696号</t>
  </si>
  <si>
    <t>arispyn@sina.cn</t>
  </si>
  <si>
    <t>庞俊俊</t>
  </si>
  <si>
    <t>021-33793827</t>
  </si>
  <si>
    <t>Shanghai Yayou port machinery Co.Ltd</t>
  </si>
  <si>
    <t>维特根（中国）机械有限公司</t>
  </si>
  <si>
    <t>Wirtgen China</t>
  </si>
  <si>
    <t>河北省廊坊市经济开发区创业路395号</t>
  </si>
  <si>
    <t>河北省廊坊市经济开发区创业路395号 IG1售后</t>
  </si>
  <si>
    <t>9113 1000 7554 5667 1L</t>
  </si>
  <si>
    <t>aylin.xing@wirtgen-group.com</t>
  </si>
  <si>
    <t>Aylin Xing</t>
  </si>
  <si>
    <t>0316-2250318</t>
  </si>
  <si>
    <t>0316-2250197</t>
  </si>
  <si>
    <t>Construction</t>
  </si>
  <si>
    <t>河北省</t>
  </si>
  <si>
    <t>廊坊市</t>
  </si>
  <si>
    <t>Wirtgen(China) Machinery Co. Ltd</t>
  </si>
  <si>
    <t>Wirtgen (China) Machinery Co., Ltd.</t>
  </si>
  <si>
    <t>江西凯马百路佳有限公司</t>
  </si>
  <si>
    <t>百路佳</t>
  </si>
  <si>
    <t>南昌市经济开发区玉屏西大街149号</t>
  </si>
  <si>
    <t>9136 0100 1583 5723 72</t>
  </si>
  <si>
    <t>wangjipingyouxiang@163.com</t>
  </si>
  <si>
    <t>王姬平</t>
  </si>
  <si>
    <t>0791-8867-8533</t>
  </si>
  <si>
    <t>0791- 8867-8533</t>
  </si>
  <si>
    <t>Jiangxi Kama Busniss Bus Co Ltd</t>
  </si>
  <si>
    <t>阿特拉斯科普柯（南京）建筑矿山设备有限公司</t>
  </si>
  <si>
    <t>南京经济技术开发区恒泰路2号</t>
  </si>
  <si>
    <t>9132 0100 7712 7115 9J</t>
  </si>
  <si>
    <t>lv.xia.wu@cn.atlascopco.com</t>
  </si>
  <si>
    <t>Lv Xia Wu</t>
  </si>
  <si>
    <t>Atlas Copco Construction and Mining Technique</t>
  </si>
  <si>
    <t>徐州博汇驾驶室制造有限公司</t>
  </si>
  <si>
    <t>江苏徐州市经济开发区大庙镇兴镇北路路口东500米</t>
  </si>
  <si>
    <t>9132 0301 6701 3093 9C</t>
  </si>
  <si>
    <t>2646720707@qq.com</t>
  </si>
  <si>
    <t>周卫</t>
  </si>
  <si>
    <t>0516-83050077</t>
  </si>
  <si>
    <t>0516-83050258</t>
  </si>
  <si>
    <t>Xuzhou Bohui Cabs Manufacturing Co.LId</t>
  </si>
  <si>
    <t>烟台杰瑞石油装备技术有限公司</t>
  </si>
  <si>
    <t>Yantai Jierui Petroleum</t>
  </si>
  <si>
    <t>山东省烟台市杰瑞路杰瑞南区108仓库</t>
  </si>
  <si>
    <t>山东省烟台市莱山区澳柯玛大街7号，烟台杰瑞石油装备技术有限公司，108仓库</t>
  </si>
  <si>
    <t>9137 0613 7591 8556 5N</t>
  </si>
  <si>
    <t>grace@jereh.com</t>
  </si>
  <si>
    <t>Grace</t>
  </si>
  <si>
    <t>0535-676 5445</t>
  </si>
  <si>
    <t>YANTAI JEREH PETROLEUM EQUIPMENT &amp; TECHNOLOGIES CO.LTD</t>
  </si>
  <si>
    <t>济南古普机械制造有限公司</t>
  </si>
  <si>
    <t>山东省济南市长青区经十西路9269号</t>
  </si>
  <si>
    <t>9137 0100 7926 0801 3U</t>
  </si>
  <si>
    <t>2591048969@qq.com</t>
  </si>
  <si>
    <t>Jason</t>
  </si>
  <si>
    <t>Gopo Train Manufacture Co. Ltd</t>
  </si>
  <si>
    <t>宁波莫倍工程部</t>
  </si>
  <si>
    <t>莫倍工程部</t>
  </si>
  <si>
    <t>echo.zhang@mcc-hvac.com</t>
  </si>
  <si>
    <t>张娟</t>
  </si>
  <si>
    <t>技术部</t>
  </si>
  <si>
    <t>厦门德纳机电设备有限公司</t>
  </si>
  <si>
    <t>Xiamen Dena</t>
  </si>
  <si>
    <t>厦门市海沧区建港路锦里村东片217-101号</t>
  </si>
  <si>
    <t>厦门市海沧区沧林三路92号</t>
  </si>
  <si>
    <t>9135 0200 6930 1508 7R</t>
  </si>
  <si>
    <t>info@denajd.com</t>
  </si>
  <si>
    <t>kaidy lee</t>
  </si>
  <si>
    <t>0592-6539147</t>
  </si>
  <si>
    <t>0592-6533276</t>
  </si>
  <si>
    <t>XIAMEN DENA MECHANICAL AND ELECTRICAL EQUIPMENT CO.LTD</t>
  </si>
  <si>
    <t>上海名顺汽车空调有限公司</t>
  </si>
  <si>
    <t>上海市广中路557号甲</t>
  </si>
  <si>
    <t>上海市江杨南路1377号13区1-2号</t>
  </si>
  <si>
    <t>9131 0109 7032 7000 76</t>
  </si>
  <si>
    <t>1351832417@qq.com</t>
  </si>
  <si>
    <t>王经理</t>
  </si>
  <si>
    <t>SHANGHAI MINGSHUN AUTOMOTIVE AIR CONDITIONING CO.LTD</t>
  </si>
  <si>
    <t>陈胜</t>
  </si>
  <si>
    <t>91310112703282964N</t>
  </si>
  <si>
    <t>137-7654-5459</t>
  </si>
  <si>
    <t>烟台杰瑞机械设备有限公司</t>
  </si>
  <si>
    <t>烟台莱山区澳柯玛大街7号</t>
  </si>
  <si>
    <t>9137 0613 6882 5766 3L</t>
  </si>
  <si>
    <t>sam@jereh.com</t>
  </si>
  <si>
    <t>Sam</t>
  </si>
  <si>
    <t>0535-6765450</t>
  </si>
  <si>
    <t>YANTAI JEREH MACHINERY EQUIPMENT CO.LTD</t>
  </si>
  <si>
    <t>艾莱德摩新（常州）商贸有限公司</t>
  </si>
  <si>
    <t>常州市新北区乐山路58号</t>
  </si>
  <si>
    <t>9132 0411 6891 9922 3Y</t>
  </si>
  <si>
    <t>jason.liu@alliedmotion.cn</t>
  </si>
  <si>
    <t>Jason Liu</t>
  </si>
  <si>
    <t>+86 519 8511 3625 Ext 8002</t>
  </si>
  <si>
    <t>+86 15161128630</t>
  </si>
  <si>
    <t>Allied Motion Technologies Chang Zhou</t>
  </si>
  <si>
    <t>南昌龙运机电设备有限公司</t>
  </si>
  <si>
    <t>南昌市西湖区灌婴路滨江小区1栋1-1002房</t>
  </si>
  <si>
    <t>9136 0103 0607 7178 XN</t>
  </si>
  <si>
    <t>147879802@qq.com</t>
  </si>
  <si>
    <t>0791-86828189</t>
  </si>
  <si>
    <t>青岛卓格机械设备有限公司</t>
  </si>
  <si>
    <t>Qingdao Zhuoge</t>
  </si>
  <si>
    <t>青岛市城阳区夏庄街道书晖路华商电子院内</t>
  </si>
  <si>
    <t>91370203MA3C6KK241</t>
  </si>
  <si>
    <t>厦门裕仁贸易有限公司</t>
  </si>
  <si>
    <t>厦门市海沧区出口加工区海景东二路69号</t>
  </si>
  <si>
    <t>9135 0205 6930 2035 37</t>
  </si>
  <si>
    <t>liu_wei6698@163.com</t>
  </si>
  <si>
    <t>刘伟</t>
  </si>
  <si>
    <t>159 8580 6698</t>
  </si>
  <si>
    <t>美澄机械（上海）有限公司</t>
  </si>
  <si>
    <t>Shanghai Meicheng</t>
  </si>
  <si>
    <t>上海市青浦区外青松公路3858号4栋1楼南门</t>
  </si>
  <si>
    <t>上海市奉贤区五四公路2011号15幢113室  021-58818579</t>
  </si>
  <si>
    <t>91310120093518828U</t>
  </si>
  <si>
    <t>purchase@machine-controls.com</t>
  </si>
  <si>
    <t>Ally Shi</t>
  </si>
  <si>
    <t>021-58818579</t>
  </si>
  <si>
    <t>M&amp;C (Shanghai) Co. Ltd.</t>
  </si>
  <si>
    <t>安百拓贸易有限公司</t>
  </si>
  <si>
    <t>25-8691 9489</t>
  </si>
  <si>
    <t>25-8691 9490</t>
  </si>
  <si>
    <t>Epiroc Trading Co.Ltd.</t>
  </si>
  <si>
    <t>安百拓（南京）建筑矿山设备有限公司</t>
  </si>
  <si>
    <t>Epiroc Architecture</t>
  </si>
  <si>
    <t>南京经济技术开发区恒广路36号 BSG</t>
  </si>
  <si>
    <t>南京经济技术开发区恒泰路2号 BSA</t>
  </si>
  <si>
    <t>Yilia Zhao 赵燕</t>
  </si>
  <si>
    <t>025-86940462</t>
  </si>
  <si>
    <t>025-86967611</t>
  </si>
  <si>
    <t>南京市</t>
  </si>
  <si>
    <t>Epiroc (Nanjing) Construction &amp; Mining Equipment Ltd.</t>
  </si>
  <si>
    <t>Epiroc (Nanjing) Contruction and Mining Equipment Ltd</t>
  </si>
  <si>
    <t>冯章顺</t>
  </si>
  <si>
    <t>河南省安阳市开发区华强新天地10号楼306室</t>
  </si>
  <si>
    <t>1374997874@qq.com</t>
  </si>
  <si>
    <t>159 3646 2898</t>
  </si>
  <si>
    <t>威克诺森机械设备（中国）有限公司</t>
  </si>
  <si>
    <t>Wacker Neuson</t>
  </si>
  <si>
    <t>浙江省平湖市新凯路1688号</t>
  </si>
  <si>
    <t>91330400MA28ALNX68</t>
  </si>
  <si>
    <t>lynda.wang@wackerneuson.com</t>
  </si>
  <si>
    <t>Judy cao 曹芹</t>
  </si>
  <si>
    <t>中华人民共和国</t>
  </si>
  <si>
    <t>浙江省</t>
  </si>
  <si>
    <t>嘉兴市</t>
  </si>
  <si>
    <t>Wacker Neuson Machinery ( China ) Co.Ltd.</t>
  </si>
  <si>
    <t>Wacker Neuson Machinery (China)Co., Ltd.</t>
  </si>
  <si>
    <t>厦门海沧保税港区供应链有限公司</t>
  </si>
  <si>
    <t>9135 0200 7378 9120 7A</t>
  </si>
  <si>
    <t>吴凡</t>
  </si>
  <si>
    <t>n/90</t>
  </si>
  <si>
    <t>宁波海文进出口有限公司</t>
  </si>
  <si>
    <t>高新区杨木碶路188号锦诚明都31幢503</t>
  </si>
  <si>
    <t>91330204799542934Y</t>
  </si>
  <si>
    <t>605809745@qq.com</t>
  </si>
  <si>
    <t>陈康</t>
  </si>
  <si>
    <t>0574-87335776</t>
  </si>
  <si>
    <t>宁波市北仑蓝海港口机械有限公司</t>
  </si>
  <si>
    <t>Ningbo Lanhai</t>
  </si>
  <si>
    <t>宁波市北仑保税区进港大道10号兴农大厦3-088室</t>
  </si>
  <si>
    <t>9133 0206 6950 87762F</t>
  </si>
  <si>
    <t>admin@nblanhai.com</t>
  </si>
  <si>
    <t>李平</t>
  </si>
  <si>
    <t>0574-8681-6760</t>
  </si>
  <si>
    <t>0574-8681-6919</t>
  </si>
  <si>
    <t>斗山山猫机械（中国）有限公司</t>
  </si>
  <si>
    <t>Bobcat China</t>
  </si>
  <si>
    <t>中国 江苏省 苏州工业园区苏虹东路68号</t>
  </si>
  <si>
    <t>9132 0594 6600 8885 33</t>
  </si>
  <si>
    <t>xing.yin@doosan.com</t>
  </si>
  <si>
    <t>王揭阳</t>
  </si>
  <si>
    <t>0512-8777 7167</t>
  </si>
  <si>
    <t>0512-8777 7145</t>
  </si>
  <si>
    <t>太仓维特根机械有限公司</t>
  </si>
  <si>
    <t>Wirtgen Taicang</t>
  </si>
  <si>
    <t>江苏省太仓市开发区新苗路12号（广州东路与腾飞路交口北行100米）</t>
  </si>
  <si>
    <t>91320585398339812Q</t>
  </si>
  <si>
    <t>Joyce.Ding@wirtgen-group.com</t>
  </si>
  <si>
    <t>Joyce Ding</t>
  </si>
  <si>
    <t>+86 (512) 88829626</t>
  </si>
  <si>
    <t>+86 (512) 88829690</t>
  </si>
  <si>
    <t>Wirtgen (Taicang) Machinery Co.Ltd</t>
  </si>
  <si>
    <t>Wirtgen (Taicang) Machinery Co., Ltd.</t>
  </si>
  <si>
    <t>卡尔玛港口机械（上海）有限公司</t>
  </si>
  <si>
    <t>Kalmar Trading</t>
  </si>
  <si>
    <t>中国 （上海 ）自由贸易试验区华申路191号第一层全部位</t>
  </si>
  <si>
    <t>91310115607361080X</t>
  </si>
  <si>
    <t>janney.yao@kalmarglobal.com</t>
  </si>
  <si>
    <t>姚蓓蕾</t>
  </si>
  <si>
    <t>021-58666658*231</t>
  </si>
  <si>
    <t>021-58666998</t>
  </si>
  <si>
    <t>n/70</t>
  </si>
  <si>
    <t>卡尔玛港口机械（深圳）有限公司</t>
  </si>
  <si>
    <t>深圳市宝安区西乡街道臣田航城工业区A2栋201室（富源工商大厦内）</t>
  </si>
  <si>
    <t>深圳市南山区粤海街道高新中四道31号研祥科技大厦11A</t>
  </si>
  <si>
    <t>9144 0300 7634 8942 25</t>
  </si>
  <si>
    <t>stella.hao@kalmarglobal.com</t>
  </si>
  <si>
    <t>86 755 2685 6700</t>
  </si>
  <si>
    <t>86 755 2685 6701</t>
  </si>
  <si>
    <t>135 27786965</t>
  </si>
  <si>
    <t>扬州市涵洋工程机械有限公司</t>
  </si>
  <si>
    <t>扬州市江都区樊川镇永安工业园区</t>
  </si>
  <si>
    <t>91321012585533944E</t>
  </si>
  <si>
    <t>姜领凤</t>
  </si>
  <si>
    <t>卓翰（上海）实业有限公司</t>
  </si>
  <si>
    <t>上海市 宝山区 罗店镇 联杨路 4602 号甲</t>
  </si>
  <si>
    <t>91310114598128155D</t>
  </si>
  <si>
    <t>buyer1_epa@126.com</t>
  </si>
  <si>
    <t>董胜强</t>
  </si>
  <si>
    <t>合肥二宫机械有限公司</t>
  </si>
  <si>
    <t>合肥二宫</t>
  </si>
  <si>
    <t>安徽省合肥市经济技术开发区卧云路152号</t>
  </si>
  <si>
    <t>合肥市</t>
  </si>
  <si>
    <t>91340100610308520K</t>
  </si>
  <si>
    <t>liu-ping@hefei-ninomiya.com</t>
  </si>
  <si>
    <t>刘萍</t>
  </si>
  <si>
    <t>0551-63813355</t>
  </si>
  <si>
    <t>0551-63811031</t>
  </si>
  <si>
    <t>暂缺</t>
  </si>
  <si>
    <t>Mining</t>
  </si>
  <si>
    <t>安徽省</t>
  </si>
  <si>
    <t>Steffen Boob</t>
  </si>
  <si>
    <t>Hefei Ninomiya Machinery Co.,Ltd</t>
  </si>
  <si>
    <t>孚曼矿业（青岛）有限公司</t>
  </si>
  <si>
    <t>Fuman Kuangye</t>
  </si>
  <si>
    <t>青岛市城阳区正阳东路与成平路交叉口东北300米</t>
  </si>
  <si>
    <t>青岛市城阳区城阳街道正阳160号时代中心611室</t>
  </si>
  <si>
    <t>91370214MA3MT0GU8W</t>
  </si>
  <si>
    <t>张文</t>
  </si>
  <si>
    <t>山东省</t>
  </si>
  <si>
    <t>青岛市</t>
  </si>
  <si>
    <t>Fuman Kuangye(Qingdao) Co.,Ltd</t>
  </si>
  <si>
    <t>徐州方斯达机械设备有限公司</t>
  </si>
  <si>
    <t>Xuzhou Fangsida</t>
  </si>
  <si>
    <t>扬州市槐泗镇酒甸工业园凯勒路</t>
  </si>
  <si>
    <t>徐州市泉山区西安北路6号 恒茂大厦1107室</t>
  </si>
  <si>
    <t>xzfastsuki@126.com</t>
  </si>
  <si>
    <t>马继承</t>
  </si>
  <si>
    <t>0516-8583-9798</t>
  </si>
  <si>
    <t>Parts Aftermarket</t>
  </si>
  <si>
    <t>天津市</t>
  </si>
  <si>
    <t>Fayat (Tianjin) Trading Co., Ltd.</t>
  </si>
  <si>
    <t>珠海杰舜商务服务有限公司</t>
  </si>
  <si>
    <t>珠海市香洲区梅华西路1101号</t>
  </si>
  <si>
    <t>伍小姐</t>
  </si>
  <si>
    <t>0756-8535939</t>
  </si>
  <si>
    <t>上海精联工业品有限公司</t>
  </si>
  <si>
    <t>上海市闵行区江川路291弄20号2幢4楼D单元</t>
  </si>
  <si>
    <t>91310112MA1GBX8A61</t>
  </si>
  <si>
    <t>hunter1719@hotmail.com</t>
  </si>
  <si>
    <t>邓海伦</t>
  </si>
  <si>
    <t>021-54133396</t>
  </si>
  <si>
    <t>021-54136126</t>
  </si>
  <si>
    <t>扬州品众车业有限公司</t>
  </si>
  <si>
    <t>江苏省扬州市江都区永安镇永安工业园区，欣辉汽车厂</t>
  </si>
  <si>
    <t>9132 1012 5737 8391 1F</t>
  </si>
  <si>
    <t>闫俊</t>
  </si>
  <si>
    <t>厦门金龙旅行车有限公司</t>
  </si>
  <si>
    <t>91350200612012520X</t>
  </si>
  <si>
    <t>wangyiping@xmjl.com</t>
  </si>
  <si>
    <t>王一平</t>
  </si>
  <si>
    <t>美元</t>
  </si>
  <si>
    <t>扬州耐施工程机械有限公司</t>
  </si>
  <si>
    <t>Yangzhou Naishi</t>
  </si>
  <si>
    <t>扬州市江都区樊川镇永安工业园区，欣辉汽车厂</t>
  </si>
  <si>
    <t>91321012MA1YN84N01</t>
  </si>
  <si>
    <t>78336242@qq.com</t>
  </si>
  <si>
    <t>Yangzhou Naishi Construction Machinery Co.,Ltd</t>
  </si>
  <si>
    <t>晋江辰烨电子有限公司</t>
  </si>
  <si>
    <t>Jinjiang Chenye</t>
  </si>
  <si>
    <t>晋江市宝龙城市广场3号公馆705室</t>
  </si>
  <si>
    <t>91350582MA33J87F8H</t>
  </si>
  <si>
    <t>295510265@qq.com</t>
  </si>
  <si>
    <t>林辰烨</t>
  </si>
  <si>
    <t>0595-82169353</t>
  </si>
  <si>
    <t>福建省</t>
  </si>
  <si>
    <t>厦门市</t>
  </si>
  <si>
    <t>FTBCI</t>
  </si>
  <si>
    <t>Jinjiang Chenye Electronics Co.,Ltd</t>
  </si>
  <si>
    <t>厦门万晋商贸有限公司</t>
  </si>
  <si>
    <t>Xiamen Wanjin</t>
  </si>
  <si>
    <t>91350206699925460K</t>
  </si>
  <si>
    <t>lin_wenbin1@ftbcibus.com</t>
  </si>
  <si>
    <t>林文宾</t>
  </si>
  <si>
    <t>0592-6881586</t>
  </si>
  <si>
    <t>City</t>
  </si>
  <si>
    <t>南京云宁机电设备有限公司</t>
  </si>
  <si>
    <t>南京栖霞区龙潭物流园区1-2号</t>
  </si>
  <si>
    <t>9132 2010 4698 3595 75R</t>
  </si>
  <si>
    <t>李加宽</t>
  </si>
  <si>
    <t>合肥瑞华鑫机电设备有限公司</t>
  </si>
  <si>
    <t>Hefei Ruihuaxin</t>
  </si>
  <si>
    <t>安徽省合肥市长丰县岗集镇宋张路6 号</t>
  </si>
  <si>
    <t>9134 0103 MA2U FWKQ 7N</t>
  </si>
  <si>
    <t>1836921427@qq.com</t>
  </si>
  <si>
    <t>李存林</t>
  </si>
  <si>
    <t>0551 66770168</t>
  </si>
  <si>
    <t>Hefei Ruihuaxin Mechanical and Electrical Co., Ltd</t>
  </si>
  <si>
    <t>天津鑫地机械设备有限公司</t>
  </si>
  <si>
    <t>天津市武清区京滨工业园京滨大道20号</t>
  </si>
  <si>
    <t>91120222300389791M</t>
  </si>
  <si>
    <t>tj-xdjx@126.com</t>
  </si>
  <si>
    <t>齐先生</t>
  </si>
  <si>
    <t>15832602268/1522207366</t>
  </si>
  <si>
    <t>马可（广州）机电设备有限公司</t>
  </si>
  <si>
    <t>广州高新技术产业开发区科丰路31号自编一栋G1栋A220号</t>
  </si>
  <si>
    <t>91440101MA59U4Y13E</t>
  </si>
  <si>
    <t>陈先生</t>
  </si>
  <si>
    <t>浙江盈佳制冷设备有限公司</t>
  </si>
  <si>
    <t>Zhejiang Yingjia</t>
  </si>
  <si>
    <t>嵊州市经济开发区前园村0575-83261078</t>
  </si>
  <si>
    <t>91330683MA288LB765</t>
  </si>
  <si>
    <t>yingyi15@yingyijin.com</t>
  </si>
  <si>
    <t>马秋燕</t>
  </si>
  <si>
    <t>0575-83261078</t>
  </si>
  <si>
    <t>绍兴市</t>
  </si>
  <si>
    <t>Zhejiang Yingjia Zhileng Shebei Co.,Ltd</t>
  </si>
  <si>
    <t>山特维克工业设备（常州）有限公司</t>
  </si>
  <si>
    <t>Sandvik Changzhou</t>
  </si>
  <si>
    <t>江苏省常州市新北区政泰路269号</t>
  </si>
  <si>
    <t>91320411MA2531NN9W</t>
  </si>
  <si>
    <t>he.wei@sandvik.com</t>
  </si>
  <si>
    <t>Crystal Chen</t>
  </si>
  <si>
    <t>常州市</t>
  </si>
  <si>
    <t>Sandvik Industrial Equipment (Changzhou) CO.LTD</t>
  </si>
  <si>
    <t>Sandvik Industry Equipment (Changzhou) Co. Ltd.</t>
  </si>
  <si>
    <t>青岛天鸿动力传动设备有限公司</t>
  </si>
  <si>
    <t>Qingdao Tianhong</t>
  </si>
  <si>
    <t>青岛市城阳区烟青一级路君岭电器院内</t>
  </si>
  <si>
    <t>青岛市城阳区城阳街道厚城路527号</t>
  </si>
  <si>
    <t>91370202797514411M</t>
  </si>
  <si>
    <t>taro@fambition.com</t>
  </si>
  <si>
    <t>刘春梅</t>
  </si>
  <si>
    <t>0532-85714211</t>
  </si>
  <si>
    <t>Hambition Drivetrain Components &amp; Parts Co.,Ltd</t>
  </si>
  <si>
    <t>斗山叉车（中国）有限公司</t>
  </si>
  <si>
    <t>Bobcat Forklift</t>
  </si>
  <si>
    <t>烟台开发区福州路30号</t>
  </si>
  <si>
    <t>91370600579383513L</t>
  </si>
  <si>
    <t>yingji.zou@doosan.com</t>
  </si>
  <si>
    <t>邹迎基</t>
  </si>
  <si>
    <t>0535-3977558</t>
  </si>
  <si>
    <t>烟台市</t>
  </si>
  <si>
    <t>DOOSAN INDUSTRIAL VEHICLE CHINA CO.LTD</t>
  </si>
  <si>
    <t>Doosan Industrial Vehicle China Co., Ltd</t>
  </si>
  <si>
    <t>法亚（天津）贸易有限公司</t>
  </si>
  <si>
    <t>Fayat Tianjing</t>
  </si>
  <si>
    <t>天津市东丽区空港经济区航海路211号，安能物流，法亚贸易（收）</t>
  </si>
  <si>
    <t>天津自贸试验区（空港经济区）保税路98号一栋</t>
  </si>
  <si>
    <t>91120192MA82130FXG</t>
  </si>
  <si>
    <t>lan.liu@dynapac.com</t>
  </si>
  <si>
    <t>Lan Liu</t>
  </si>
  <si>
    <t>上海力波微机械科技中心</t>
  </si>
  <si>
    <t>江苏省常州市武进区雪堰镇共建村葛巷上 103 号</t>
  </si>
  <si>
    <t>91310114MA1GYL6D05</t>
  </si>
  <si>
    <t>董清华</t>
  </si>
  <si>
    <t>Shanghai Libowei Jixie Keji Zhongxin</t>
  </si>
  <si>
    <t>宁波市精恒制冷设备有限公司</t>
  </si>
  <si>
    <t>Ningbo Jingheng Zhileng</t>
  </si>
  <si>
    <t>宁波市鄞州区云龙镇任新村</t>
  </si>
  <si>
    <t>91330212MADGMXP71Q</t>
  </si>
  <si>
    <t>jhzl929@163.com</t>
  </si>
  <si>
    <t>李正璋</t>
  </si>
  <si>
    <t>0574-88348488</t>
  </si>
  <si>
    <t>宁波市</t>
  </si>
  <si>
    <t>3133 3208 2640</t>
  </si>
  <si>
    <t>Ningbo Jingheng Zhileng Shebei Co., Ltd</t>
  </si>
  <si>
    <t>广东力劲新材料科技有限公司</t>
  </si>
  <si>
    <t>广东省兴宁市叶塘镇叶塘工业区</t>
  </si>
  <si>
    <t>91441481MA55NXC61J</t>
  </si>
  <si>
    <t>张中明</t>
  </si>
  <si>
    <t>B Parts Aftermarket</t>
  </si>
  <si>
    <t>广东省</t>
  </si>
  <si>
    <t>河源市</t>
  </si>
  <si>
    <t>Rexking New Material Technology (Heyuan) Co.,Ltd</t>
  </si>
  <si>
    <t>上海航欧机电设备有限公司</t>
  </si>
  <si>
    <t>Shanghai Hangou</t>
  </si>
  <si>
    <t>上海市普陀区中江路388弄国盛中心1号楼905室</t>
  </si>
  <si>
    <t>9131 0120 7927 6419 8K</t>
  </si>
  <si>
    <t>clara@shhangou.com</t>
  </si>
  <si>
    <t>周梦莹</t>
  </si>
  <si>
    <t>21-51085161-620</t>
  </si>
  <si>
    <t>Shanghai Hang Ou M&amp;E Equipment Co., Ltd.</t>
  </si>
  <si>
    <t>上海恒冠实业有限公司</t>
  </si>
  <si>
    <t>Shanghai Hengguan</t>
  </si>
  <si>
    <t>上海市嘉定区新勤路289号</t>
  </si>
  <si>
    <t>91310114632202460H</t>
  </si>
  <si>
    <t>caiyufeng2006@163.com</t>
  </si>
  <si>
    <t>蔡玉峰</t>
  </si>
  <si>
    <t>Shanghai Hengguan Industrial Co.,Ltd</t>
  </si>
  <si>
    <t>上海澳沐机械工程有限公司</t>
  </si>
  <si>
    <t>Shanghai Aomu</t>
  </si>
  <si>
    <t>上海市普陀区宁夏路777号财通坤田大楼4楼逗维空间</t>
  </si>
  <si>
    <t>91310114MA1GUBDU5J</t>
  </si>
  <si>
    <t>sales@aomuem.com</t>
  </si>
  <si>
    <t>李彬</t>
  </si>
  <si>
    <t>Shanghai Aomu Mechanical and Engineering Co.,Ltd</t>
  </si>
  <si>
    <t>镇江奕驭科技有限公司</t>
  </si>
  <si>
    <t>Zhenjiang Yiyu</t>
  </si>
  <si>
    <t>江苏省镇江市镇江新区扬子江路33号航空产业园1幢3楼</t>
  </si>
  <si>
    <t>91321191MA7FCR3Q48</t>
  </si>
  <si>
    <t>朱千千</t>
  </si>
  <si>
    <t>国内快递</t>
  </si>
  <si>
    <t>镇江市</t>
  </si>
  <si>
    <t>Zhenjiang Yiyu Keji Co.,Ltd</t>
  </si>
  <si>
    <t>上海轩峰汽配有限公司</t>
  </si>
  <si>
    <t>上海轩峰</t>
  </si>
  <si>
    <t>上海市浦东新区书院镇外灶村南金家港路747号</t>
  </si>
  <si>
    <t>上海市宝山区水产路1699号金阳光汽配市场C区63-64号</t>
  </si>
  <si>
    <t>周明浩</t>
  </si>
  <si>
    <t>Shanghai Xuanfeng Automobile Parts Co.,Ltd</t>
  </si>
  <si>
    <t>Doosan Bobcat China</t>
  </si>
  <si>
    <t>苏州工业园区苏虹东路68号，A07仓库</t>
  </si>
  <si>
    <t>hui.shao@doosan.com</t>
  </si>
  <si>
    <t>邵慧</t>
  </si>
  <si>
    <t>0512 8777 7420</t>
  </si>
  <si>
    <t>苏州市</t>
  </si>
  <si>
    <t>Doosan Bobcat China Co., Ltd.</t>
  </si>
  <si>
    <t>南京伟伦制冷设备有限公司</t>
  </si>
  <si>
    <t>Nanjing Weilun</t>
  </si>
  <si>
    <t>栖霞区迈皋桥街道栖霞大道18号10栋94号</t>
  </si>
  <si>
    <t>91320113751255100M</t>
  </si>
  <si>
    <t>acpa025@126.com</t>
  </si>
  <si>
    <t>熊伟</t>
  </si>
  <si>
    <t>025-86911631</t>
  </si>
  <si>
    <t>Nanjing Weilun Refrigerant Equipment Co.,Ltd</t>
  </si>
  <si>
    <t>江苏奔宇车身制造有限公司</t>
  </si>
  <si>
    <t>Jiangsu Benyu</t>
  </si>
  <si>
    <t>扬州市江都区仙城工业园乐和东路107号</t>
  </si>
  <si>
    <t>m18952530220@163.com</t>
  </si>
  <si>
    <t>刘佳梅</t>
  </si>
  <si>
    <t>Jiangsu Benyu Cheshen Zhizao Co.,Ltd.</t>
  </si>
  <si>
    <t>南通瑞兴机械有限公司</t>
  </si>
  <si>
    <t>Nantong Ruixing</t>
  </si>
  <si>
    <t>南通市崇川区濠西路288号华都商业广场2幢 406室</t>
  </si>
  <si>
    <t>91320602769877063C</t>
  </si>
  <si>
    <t>沈义新</t>
  </si>
  <si>
    <t>0513-81067930</t>
  </si>
  <si>
    <t>南通市</t>
  </si>
  <si>
    <t>Nantong Ruixing Mech</t>
  </si>
  <si>
    <t>Anson Zheng</t>
  </si>
  <si>
    <t>莫倍质量部</t>
  </si>
  <si>
    <t>宁波市镇海区北欧工业园金河路89号</t>
  </si>
  <si>
    <t>anson.zheng@mcc-hvac.com</t>
  </si>
  <si>
    <t>MCC Quality Dep</t>
  </si>
  <si>
    <t>Mobile Climate Control Sverige AB</t>
  </si>
  <si>
    <t>Baldersgatan 24,761 50 Norrtälje Sweden</t>
  </si>
  <si>
    <t>Leif Lindqvist</t>
  </si>
  <si>
    <t>采购部</t>
  </si>
  <si>
    <t>FOB</t>
  </si>
  <si>
    <t>欧元</t>
  </si>
  <si>
    <t>Mobile Climate Control Inc.</t>
  </si>
  <si>
    <t>MCC TORONTO</t>
  </si>
  <si>
    <t>国外（停用）</t>
  </si>
  <si>
    <t>7540 Jane St.Vaughan, Ontario L4K 0A6 Canada</t>
  </si>
  <si>
    <t>Rohan.Liyanage@mcc-hvac.com</t>
  </si>
  <si>
    <t>+1-905-482-2750 Ext: 1272</t>
  </si>
  <si>
    <t>Mobile Climate Control S.p.z.oo</t>
  </si>
  <si>
    <t>MCC POLAND</t>
  </si>
  <si>
    <t>Ul. Szwedzka 1 55-200 Oława Poland</t>
  </si>
  <si>
    <t>justyna.filipek@mcc-hvac.com</t>
  </si>
  <si>
    <t>Justyna Filipek</t>
  </si>
  <si>
    <t>Compact</t>
  </si>
  <si>
    <t>Poland</t>
  </si>
  <si>
    <t>Olawa</t>
  </si>
  <si>
    <t>BUS CLIMATE CONTROL, CORP.</t>
  </si>
  <si>
    <t>BCC</t>
  </si>
  <si>
    <t>3189 Farmtrail Road,York PA 17406, USA</t>
  </si>
  <si>
    <t>400 S. SALEM CHURCH ROAD,YORK PA 17408,UNITED STATES</t>
  </si>
  <si>
    <t>Paula.Berrettini@mcc-hvac.com</t>
  </si>
  <si>
    <t>Paula Berrettine</t>
  </si>
  <si>
    <t>1-717-767-3359</t>
  </si>
  <si>
    <t>USA</t>
  </si>
  <si>
    <t>New York</t>
  </si>
  <si>
    <t>Cargotec India PVT Ltd.</t>
  </si>
  <si>
    <t>Cargotec Indic PVT Ltd.</t>
  </si>
  <si>
    <t>Plot No. 87 &amp;amp; 88, Dobaspet 2nd Phase Industrial Area,Thimmanayakanahalli, Sompura Hobli,Nelamangala Taluk,562111 Bengaluru，State/Code: Karnataka / 29，India</t>
  </si>
  <si>
    <t>siva.paramanandam@kalmarglobal.com</t>
  </si>
  <si>
    <t>Vijayalakshmi L</t>
  </si>
  <si>
    <t>Cargotec India Private Limited</t>
  </si>
  <si>
    <t>Mobile Climate Control Corp.</t>
  </si>
  <si>
    <t>MCC GOSHEN</t>
  </si>
  <si>
    <t>17103 State Road,4 East Goshen, In 46528,United States</t>
  </si>
  <si>
    <t>Sarah.Culp@mcc-hvac.com</t>
  </si>
  <si>
    <t>Sarah Culp</t>
  </si>
  <si>
    <t>574-534-1516 Ext 2139</t>
  </si>
  <si>
    <t>574-533-4452</t>
  </si>
  <si>
    <t>XIAMEN FENG TAI BUS&amp;COACH INTERNATIONAL CO.,LTD</t>
  </si>
  <si>
    <t>No.69 2nd Haijing East Road, Haicang District, Xiamen, Fujian, China</t>
  </si>
  <si>
    <t>lucheng0200@163.com</t>
  </si>
  <si>
    <t>周敏妮</t>
  </si>
  <si>
    <t>mobile air conditioning services</t>
  </si>
  <si>
    <t>10/20 Archerfield RD, Darra QLD 4076</t>
  </si>
  <si>
    <t>Glen Nixon</t>
  </si>
  <si>
    <t>07 3375 9622</t>
  </si>
  <si>
    <t>空运</t>
  </si>
  <si>
    <t>Bus and Coach America</t>
  </si>
  <si>
    <t>Bus and Coach Amerrica 892W.Tenth St. Azusa, CA 91702</t>
  </si>
  <si>
    <t>BCI BRISBANE</t>
  </si>
  <si>
    <t>Clint Hurley</t>
  </si>
  <si>
    <t>61-430822140</t>
  </si>
  <si>
    <t>MOBILE CLIMATE CONTROL AUSTRALIA PTY LTD</t>
  </si>
  <si>
    <t>MCC AUSTRALIA</t>
  </si>
  <si>
    <t>5 SCHOFIELD CRT; BELL POST HILL; VIC 3215</t>
  </si>
  <si>
    <t>BRAD EICHER</t>
  </si>
  <si>
    <t>澳元</t>
  </si>
  <si>
    <t>MCC Africa PTY LTD</t>
  </si>
  <si>
    <t>MCC AFRICA</t>
  </si>
  <si>
    <t>P.O. Box 401027,Red Hill, 4071</t>
  </si>
  <si>
    <t>031 569 3971/2</t>
  </si>
  <si>
    <t>MCC DO BRASIL LTD</t>
  </si>
  <si>
    <t>MCC BRASIL</t>
  </si>
  <si>
    <t>R. SILVERIO FINAMORE, 920-GALPAO 3-CENTRO; LOUVEIRA; BRAZIL;</t>
  </si>
  <si>
    <t>13290-000</t>
  </si>
  <si>
    <t>info.brasil@mcc-hvac.com</t>
  </si>
  <si>
    <t>Paulo Signorini</t>
  </si>
  <si>
    <t>+55 19-3878-2058</t>
  </si>
  <si>
    <t>TEMSA SKODA SABANCI ULASIM ARACLARI A.S.</t>
  </si>
  <si>
    <t>TEMSA</t>
  </si>
  <si>
    <t>SARIHAMZALI MH.TURHAN CEMAL BERIKER BLV. NO:563/A 01110 SEYHAN ADANA TURKIYE</t>
  </si>
  <si>
    <t>fatma.cosar@temsa.com</t>
  </si>
  <si>
    <t>Fatma Cosar</t>
  </si>
  <si>
    <t>+90 (850) 577 31 01</t>
  </si>
  <si>
    <t>n/45</t>
  </si>
  <si>
    <t>海运</t>
  </si>
  <si>
    <t>Turkey</t>
  </si>
  <si>
    <t>TEMSA ULASIM ARACLARI SANAYI ve TICARET A.S.</t>
  </si>
  <si>
    <t>Coachair VIC</t>
  </si>
  <si>
    <t>79 Logistics Street,TULLAMARINE, VIC 3043</t>
  </si>
  <si>
    <t>3 Walker Place, Wetherill Park , NSW Australia 2164</t>
  </si>
  <si>
    <t>jchi@coachair.com</t>
  </si>
  <si>
    <t>Jane CHI</t>
  </si>
  <si>
    <t>02 8788 2111</t>
  </si>
  <si>
    <t>02 9725 2200</t>
  </si>
  <si>
    <t>Hyundai TMC CO,LTD</t>
  </si>
  <si>
    <t>116 Gondan-ro Seongsna-gu Changwon Gyeongnam Korea</t>
  </si>
  <si>
    <t>krpark@himco21.co.kr</t>
  </si>
  <si>
    <t>Kyeong Rok PARK</t>
  </si>
  <si>
    <t>EXW</t>
  </si>
  <si>
    <t>Hyundai TMC CO.ltd</t>
  </si>
  <si>
    <t>National Parts and Products Pty Ltd</t>
  </si>
  <si>
    <t>NPP</t>
  </si>
  <si>
    <t>26 Station Street Geelong West,Vic,Australia 3214</t>
  </si>
  <si>
    <t>bchapman@natpp.com.au</t>
  </si>
  <si>
    <t>Bob Chapman</t>
  </si>
  <si>
    <t>61401 579 600</t>
  </si>
  <si>
    <t>0461 300021</t>
  </si>
  <si>
    <t>Australia</t>
  </si>
  <si>
    <t>Victoria</t>
  </si>
  <si>
    <t>Geelong</t>
  </si>
  <si>
    <t>Mobile Climate Control Thermal Systems India Pvt Ltd</t>
  </si>
  <si>
    <t>MCC INDIA</t>
  </si>
  <si>
    <t>Plot No 4B, Road No.2, Phase-IKIADB Industrial Area Narasapur kolar, KARNATAKA-563133</t>
  </si>
  <si>
    <t>Keerthi.kumar@mcc-hvac.com</t>
  </si>
  <si>
    <t>Kumar.Keerthi</t>
  </si>
  <si>
    <t>Sandvik Mining &amp; Construction Logistics</t>
  </si>
  <si>
    <t>Sandvik Logistics</t>
  </si>
  <si>
    <t>C/O SMC S.E.A.PTE LTD,50 ALPS AVE, 01-00 SANDVIK BLDG, SINGAPORE 498782</t>
  </si>
  <si>
    <t>don.sim@sandvik.com</t>
  </si>
  <si>
    <t>Don Sim</t>
  </si>
  <si>
    <t>+65 6477 3853</t>
  </si>
  <si>
    <t>+65 91114586</t>
  </si>
  <si>
    <t>Singapore</t>
  </si>
  <si>
    <t>Mobile Climate Control GmbH</t>
  </si>
  <si>
    <t>MCC GmbH</t>
  </si>
  <si>
    <t>Jägerstraße 33 • 71272 Renningen (Malmsheim) • Germany</t>
  </si>
  <si>
    <t>erik.winter@mcc-hvac.com</t>
  </si>
  <si>
    <t>Erik Winter</t>
  </si>
  <si>
    <t>+49 (0)7159-93087-10</t>
  </si>
  <si>
    <t>+49 (0)7159-93087-00</t>
  </si>
  <si>
    <t>+49-(0)170-3636734</t>
  </si>
  <si>
    <t>Prime Rocks Company Limited</t>
  </si>
  <si>
    <t>12F,170-6,Siwei 4th road,Linya district,Kaohsiung,Taiwan</t>
  </si>
  <si>
    <t>港澳台（停用）</t>
  </si>
  <si>
    <t>luna@primerocks.com.tw</t>
  </si>
  <si>
    <t>Luna</t>
  </si>
  <si>
    <t>07-2695833</t>
  </si>
  <si>
    <t>07-2135891</t>
  </si>
  <si>
    <t>Bell Equipment Co. SA (PTY) Ltd</t>
  </si>
  <si>
    <t>Bell Equipment</t>
  </si>
  <si>
    <t>13-19 Carbonode Cell Road, Alton Richards Bay, 3900, South Africa</t>
  </si>
  <si>
    <t>Salena.Andrew@bellequipment.com</t>
  </si>
  <si>
    <t>Salena Andrew</t>
  </si>
  <si>
    <t>+27 (0)35 907 9526</t>
  </si>
  <si>
    <t>S.Africa</t>
  </si>
  <si>
    <t>KwaZulu-Natal Pro</t>
  </si>
  <si>
    <t>Richards Bay</t>
  </si>
  <si>
    <t>BELL EQUIPMENT CO. SA (PTY) LTD</t>
  </si>
  <si>
    <t>GÜLERYÜZ KAROSERİ OTOMOTİV SANAYİ VE TİCARET A.Ş</t>
  </si>
  <si>
    <t>GÜLERYÜZ KAROSERİ</t>
  </si>
  <si>
    <t>Engürücük mahallesi, Yeni yalova yolu caddesi No:202 ,Gemlik/BURSA,Türkiye</t>
  </si>
  <si>
    <t>yaren.ozkan@guleryuz.com</t>
  </si>
  <si>
    <t>NUR YAREN OZKAN</t>
  </si>
  <si>
    <t>+90 (537) 608 90 58</t>
  </si>
  <si>
    <t>+90 (224) 524 86 86</t>
  </si>
  <si>
    <t>Bell Equipment Group Service (PTY) Ltd</t>
  </si>
  <si>
    <t>Bell GLC</t>
  </si>
  <si>
    <t>GRIFFITH ROAD; JET PARK; BOKSBURG 1459; SOUTH AFRICA</t>
  </si>
  <si>
    <t>Griffith Road,Jet Park,Boksburg 1459; South Africa</t>
  </si>
  <si>
    <t>Elmarie.Holtzhausen@bellequipment.com</t>
  </si>
  <si>
    <t>Elmarie Holtzhausen</t>
  </si>
  <si>
    <t>+27 (0) 11 966 4949</t>
  </si>
  <si>
    <t>+27 (0) 11 966 4982</t>
  </si>
  <si>
    <t>Gauteng Province</t>
  </si>
  <si>
    <t>Boksburg</t>
  </si>
  <si>
    <t>BELL EQUIPMENT GRP SERV PTYLTD GLOBAL LOGISTICS CENTRE(GLC)</t>
  </si>
  <si>
    <t>United Safety and Survivability Corporation Pty Ltd</t>
  </si>
  <si>
    <t>United Safety</t>
  </si>
  <si>
    <t>153-157 Chisholm Crescent Kewdale, WA,6105</t>
  </si>
  <si>
    <t>153-157 Chisholm Crescent Kewdale, WA 6105</t>
  </si>
  <si>
    <t>paul@lyons.com.au</t>
  </si>
  <si>
    <t>Paul Ballard</t>
  </si>
  <si>
    <t>08 9259 7777</t>
  </si>
  <si>
    <t>0408 077 729</t>
  </si>
  <si>
    <t>Perth</t>
  </si>
  <si>
    <t>Kewdale</t>
  </si>
  <si>
    <t>Lyons Airconditioning Services (WA) Pty.Ltd</t>
  </si>
  <si>
    <t>MOBILE THERMAL SYSTEMS (PTY) LTD</t>
  </si>
  <si>
    <t>Unit 7B  •  Rinaldo Industrial Park  •  50 Moreland Drive •  Red Hill  • 4071 • Durban •  South Africa</t>
  </si>
  <si>
    <t>Jevon@mts-hvac.co.za</t>
  </si>
  <si>
    <t>Jevon</t>
  </si>
  <si>
    <t>27-83-4061780</t>
  </si>
  <si>
    <t>27-31-5693890</t>
  </si>
  <si>
    <t>DOOSAN BOBCAT INDIA PVT LTD.</t>
  </si>
  <si>
    <t>Doosan India</t>
  </si>
  <si>
    <t>No: 61, GNT Road Chinna Obulapuram,Village Gummidipoondi TK Tiruvallur-601201, Tamil Nadu, India</t>
  </si>
  <si>
    <t>mohan.r1@doosan.com</t>
  </si>
  <si>
    <t>S. Rajasekar</t>
  </si>
  <si>
    <t>+91 44 67902500</t>
  </si>
  <si>
    <t>SOLID STATE DEVICES AND COMPONENTS PTE.LTD.</t>
  </si>
  <si>
    <t>10 Anson Road,#27-15 SINGAORE 079903</t>
  </si>
  <si>
    <t>sgm@wecaresg.com</t>
  </si>
  <si>
    <t>David</t>
  </si>
  <si>
    <t>65 67844570</t>
  </si>
  <si>
    <t>65 62346517</t>
  </si>
  <si>
    <t>SGM TECHNOLOGIES SG</t>
  </si>
  <si>
    <t>SFO TECHNOLOGIES PVT LTD</t>
  </si>
  <si>
    <t>Cable &amp; Wire Harness Division, Plot17/SDF，CZEZ, KAKKANAD, COCHIN-682037. INDIA.</t>
  </si>
  <si>
    <t>91 484 2413121</t>
  </si>
  <si>
    <t>M A Anderson Group of Companies.</t>
  </si>
  <si>
    <t>Sixth Circular Road, Boubyan Complex, Ground floor, Office No. 23, Dajeej Area, Farwaniya, Kuwait</t>
  </si>
  <si>
    <t>heavyparts@ma-anderson.com</t>
  </si>
  <si>
    <t>Mohamed Makhlouf</t>
  </si>
  <si>
    <t>Doosan Bobcat Co., Ltd.</t>
  </si>
  <si>
    <t>Bobcat Korea</t>
  </si>
  <si>
    <t>155, Jeongjail-ro, Bundang-gu, Seongnam-si, Gyeonggi-do, Republic of Korea</t>
  </si>
  <si>
    <t>incheol2.shin@doosan.com</t>
  </si>
  <si>
    <t>Incheol Shin</t>
  </si>
  <si>
    <t>+82 32 459 1212</t>
  </si>
  <si>
    <t>+82 10 7157 5738</t>
  </si>
  <si>
    <t>CLIMATECH CONSULTANCY PYT LTD</t>
  </si>
  <si>
    <t>CLIMATECH CONSULTANCY</t>
  </si>
  <si>
    <t>5 SCHOFIELD COURT,BELL POST HILL,VICTORIA AUSTRALIA 3215</t>
  </si>
  <si>
    <t>gavin.blight@bcc-hvac.com</t>
  </si>
  <si>
    <t>Gavin Blight</t>
  </si>
  <si>
    <t>Buchang ENT</t>
  </si>
  <si>
    <t>452, Gwangyoung-dong, Gwangyang-si Jeollanam-do, South Korea</t>
  </si>
  <si>
    <t>412-04-73475</t>
  </si>
  <si>
    <t>isljin@naver.com</t>
  </si>
  <si>
    <t>Jinwoo</t>
  </si>
  <si>
    <t>82 61 7939878</t>
  </si>
  <si>
    <t>Pacam Technologies Pte Ltd</t>
  </si>
  <si>
    <t>Pacam</t>
  </si>
  <si>
    <t>7 Mandai Link,#05-05,Singapore 728653</t>
  </si>
  <si>
    <t>Influx Service And Trading</t>
  </si>
  <si>
    <t>Influx Service</t>
  </si>
  <si>
    <t>Home Center Office Buildings, 1ST Floor, Doha- Qatar.</t>
  </si>
  <si>
    <t>yasir@influxst.com</t>
  </si>
  <si>
    <t>Yasir</t>
  </si>
  <si>
    <t>974-44758561</t>
  </si>
  <si>
    <t>Terberg Manufacturing &amp; Assembly Sdn Bhd</t>
  </si>
  <si>
    <t>Terberg Malaysia</t>
  </si>
  <si>
    <t>PLO 6 &amp; 17, Jalan Gangsa,Malaysia</t>
  </si>
  <si>
    <t>lee.ai.li@simedarby.com</t>
  </si>
  <si>
    <t>Lee Ai Li</t>
  </si>
  <si>
    <t>07-251 2506</t>
  </si>
  <si>
    <t>BELL EQUIPMENT (DEUTSCHLAND) GMBH</t>
  </si>
  <si>
    <t>Bell Germany</t>
  </si>
  <si>
    <t>Industriestrasse 8,99820 Hoerselberg-Hainich</t>
  </si>
  <si>
    <t>DE812907996</t>
  </si>
  <si>
    <t>christa.kroch@bellequipment.com</t>
  </si>
  <si>
    <t>Germany</t>
  </si>
  <si>
    <t>VBG GROUP AB (publ)</t>
  </si>
  <si>
    <t>VBG</t>
  </si>
  <si>
    <t>Kungsgalan 57 SE-461 34 Trollhattan, Sweden</t>
  </si>
  <si>
    <t>Helena Olsson</t>
  </si>
  <si>
    <t>46-521-277700</t>
  </si>
  <si>
    <t>DDP</t>
  </si>
  <si>
    <t>Offroad Internal</t>
  </si>
  <si>
    <t>Sweden</t>
  </si>
  <si>
    <t>Vastra Gotaland</t>
  </si>
  <si>
    <t>Trollhattan</t>
  </si>
  <si>
    <t>NDEASESS</t>
  </si>
  <si>
    <t>0152</t>
  </si>
  <si>
    <t>010031</t>
  </si>
  <si>
    <t>01004001</t>
  </si>
  <si>
    <t>0102</t>
  </si>
  <si>
    <t>0103</t>
  </si>
  <si>
    <t>0105</t>
  </si>
  <si>
    <t>0106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</si>
  <si>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</si>
  <si>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</si>
  <si>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</si>
  <si>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</si>
  <si>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</si>
  <si>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</si>
  <si>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</si>
  <si>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</si>
  <si>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</si>
  <si>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</si>
  <si>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0120</t>
  </si>
  <si>
    <t>0122</t>
  </si>
  <si>
    <t>0123</t>
  </si>
  <si>
    <t>0124</t>
  </si>
  <si>
    <t>0125</t>
  </si>
  <si>
    <t>0126</t>
  </si>
  <si>
    <t>0127</t>
  </si>
  <si>
    <t>0128</t>
  </si>
  <si>
    <t>0129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</si>
  <si>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</si>
  <si>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</si>
  <si>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</si>
  <si>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</si>
  <si>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</si>
  <si>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</si>
  <si>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</si>
  <si>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</si>
  <si>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</si>
  <si>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</si>
  <si>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</si>
  <si>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</si>
  <si>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</si>
  <si>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</si>
  <si>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</si>
  <si>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</si>
  <si>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</si>
  <si>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</si>
  <si>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</si>
  <si>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</si>
  <si>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</si>
  <si>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</si>
  <si>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</si>
  <si>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</si>
  <si>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</si>
  <si>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</si>
  <si>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</si>
  <si>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</si>
  <si>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</si>
  <si>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</si>
  <si>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</si>
  <si>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</si>
  <si>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</si>
  <si>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</si>
  <si>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</si>
  <si>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</si>
  <si>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</si>
  <si>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</si>
  <si>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</si>
  <si>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</si>
  <si>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</si>
  <si>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</si>
  <si>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</si>
  <si>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</si>
  <si>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</si>
  <si>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</si>
  <si>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</si>
  <si>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</si>
  <si>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</si>
  <si>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</si>
  <si>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</si>
  <si>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</si>
  <si>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</si>
  <si>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</si>
  <si>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</si>
  <si>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</si>
  <si>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</si>
  <si>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02001</t>
  </si>
  <si>
    <t>02002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</si>
  <si>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</si>
  <si>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</si>
  <si>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</si>
  <si>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</si>
  <si>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</si>
  <si>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</si>
  <si>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</si>
  <si>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</si>
  <si>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</si>
  <si>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</si>
  <si>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</si>
  <si>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</si>
  <si>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</si>
  <si>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</si>
  <si>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</si>
  <si>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</si>
  <si>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</si>
  <si>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</si>
  <si>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</si>
  <si>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</si>
  <si>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</si>
  <si>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</si>
  <si>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</si>
  <si>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</si>
  <si>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</si>
  <si>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</si>
  <si>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02029</t>
  </si>
  <si>
    <t>02030</t>
  </si>
  <si>
    <t>02031</t>
  </si>
  <si>
    <t>02032</t>
  </si>
  <si>
    <t>02033</t>
  </si>
  <si>
    <t>02034</t>
  </si>
  <si>
    <t>02036</t>
  </si>
  <si>
    <t>02037</t>
  </si>
  <si>
    <t>02038</t>
  </si>
  <si>
    <t>02039</t>
  </si>
  <si>
    <t>Leakage</t>
    <phoneticPr fontId="23" type="noConversion"/>
  </si>
  <si>
    <t>Compressor</t>
    <phoneticPr fontId="23" type="noConversion"/>
  </si>
  <si>
    <t>Knob</t>
    <phoneticPr fontId="23" type="noConversion"/>
  </si>
  <si>
    <t>Coil</t>
    <phoneticPr fontId="23" type="noConversion"/>
  </si>
  <si>
    <t xml:space="preserve">Fiberglass </t>
    <phoneticPr fontId="23" type="noConversion"/>
  </si>
  <si>
    <t>Function</t>
    <phoneticPr fontId="44" type="noConversion"/>
  </si>
  <si>
    <t>Component missing</t>
    <phoneticPr fontId="23" type="noConversion"/>
  </si>
  <si>
    <t>Claim Receiving Date</t>
    <phoneticPr fontId="23" type="noConversion"/>
  </si>
  <si>
    <t>3D Send Date</t>
    <phoneticPr fontId="23" type="noConversion"/>
  </si>
  <si>
    <t>8D Send Date</t>
    <phoneticPr fontId="23" type="noConversion"/>
  </si>
  <si>
    <r>
      <t xml:space="preserve">D8 Summary and Congratulations </t>
    </r>
    <r>
      <rPr>
        <sz val="10"/>
        <color rgb="FFFF0000"/>
        <rFont val="宋体"/>
        <family val="2"/>
        <charset val="134"/>
      </rPr>
      <t>总结和祝贺</t>
    </r>
    <phoneticPr fontId="23" type="noConversion"/>
  </si>
  <si>
    <r>
      <t xml:space="preserve">5Why or fishbone and/or Potential Failure Modes
</t>
    </r>
    <r>
      <rPr>
        <sz val="10"/>
        <rFont val="宋体"/>
        <family val="3"/>
        <charset val="134"/>
      </rPr>
      <t>鱼骨图和（或者）潜在失效模式分析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</si>
</sst>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8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sz val="10"/>
      <name val="Geneva"/>
    </font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  <charset val="238"/>
    </font>
    <font>
      <sz val="9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u/>
      <sz val="9"/>
      <name val="Arial"/>
      <family val="2"/>
    </font>
    <font>
      <b/>
      <sz val="20"/>
      <name val="Times New Roman"/>
      <family val="1"/>
    </font>
    <font>
      <b/>
      <sz val="20"/>
      <name val="Garamond"/>
      <family val="1"/>
    </font>
    <font>
      <sz val="16"/>
      <name val="Arial"/>
      <family val="2"/>
    </font>
    <font>
      <b/>
      <sz val="10"/>
      <name val="Arial"/>
      <family val="2"/>
    </font>
    <font>
      <sz val="11"/>
      <color rgb="FF1F497D"/>
      <name val="Calibri"/>
      <family val="2"/>
    </font>
    <font>
      <sz val="10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9"/>
      <color indexed="81"/>
      <name val="宋体"/>
      <family val="3"/>
      <charset val="134"/>
    </font>
    <font>
      <sz val="8"/>
      <color indexed="81"/>
      <name val="宋体"/>
      <family val="3"/>
      <charset val="134"/>
    </font>
    <font>
      <sz val="10"/>
      <color rgb="FFFF0000"/>
      <name val="宋体"/>
      <family val="3"/>
      <charset val="134"/>
    </font>
    <font>
      <b/>
      <i/>
      <sz val="8"/>
      <name val="宋体"/>
      <family val="3"/>
      <charset val="134"/>
    </font>
    <font>
      <b/>
      <sz val="8"/>
      <name val="宋体"/>
      <family val="3"/>
      <charset val="134"/>
    </font>
    <font>
      <b/>
      <u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Arial"/>
      <family val="3"/>
      <charset val="134"/>
    </font>
    <font>
      <b/>
      <u/>
      <sz val="9"/>
      <name val="宋体"/>
      <family val="2"/>
      <charset val="134"/>
    </font>
    <font>
      <b/>
      <u/>
      <sz val="9"/>
      <name val="Arial"/>
      <family val="3"/>
    </font>
    <font>
      <sz val="10"/>
      <color rgb="FFFF0000"/>
      <name val="宋体"/>
      <family val="2"/>
      <charset val="134"/>
    </font>
    <font>
      <sz val="10"/>
      <color rgb="FFFF0000"/>
      <name val="微软雅黑"/>
      <family val="2"/>
      <charset val="134"/>
    </font>
    <font>
      <b/>
      <sz val="8"/>
      <name val="宋体"/>
      <family val="2"/>
      <charset val="134"/>
    </font>
    <font>
      <sz val="9"/>
      <name val="宋体"/>
      <family val="2"/>
      <charset val="134"/>
    </font>
    <font>
      <b/>
      <sz val="10"/>
      <name val="等线"/>
      <family val="2"/>
      <charset val="134"/>
    </font>
    <font>
      <sz val="12"/>
      <name val="Arial"/>
      <family val="2"/>
    </font>
    <font>
      <sz val="8"/>
      <name val="Arial"/>
      <family val="2"/>
      <charset val="134"/>
    </font>
    <font>
      <sz val="9"/>
      <name val="宋体"/>
      <family val="2"/>
      <charset val="134"/>
      <scheme val="minor"/>
    </font>
    <font>
      <sz val="10"/>
      <name val="MS Sans Serif"/>
      <family val="2"/>
    </font>
    <font>
      <sz val="7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</cellStyleXfs>
  <cellXfs count="242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13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6" xfId="0" applyFont="1" applyBorder="1"/>
    <xf numFmtId="0" fontId="15" fillId="0" borderId="0" xfId="0" applyFont="1"/>
    <xf numFmtId="0" fontId="8" fillId="0" borderId="1" xfId="0" applyFont="1" applyBorder="1"/>
    <xf numFmtId="0" fontId="11" fillId="0" borderId="0" xfId="0" applyFont="1"/>
    <xf numFmtId="0" fontId="17" fillId="0" borderId="0" xfId="0" applyFont="1" applyAlignment="1">
      <alignment vertical="center"/>
    </xf>
    <xf numFmtId="0" fontId="20" fillId="0" borderId="0" xfId="0" applyFont="1"/>
    <xf numFmtId="2" fontId="0" fillId="0" borderId="0" xfId="0" applyNumberFormat="1"/>
    <xf numFmtId="176" fontId="0" fillId="0" borderId="0" xfId="0" applyNumberFormat="1"/>
    <xf numFmtId="0" fontId="21" fillId="0" borderId="0" xfId="0" applyFont="1" applyAlignment="1">
      <alignment vertical="center"/>
    </xf>
    <xf numFmtId="0" fontId="22" fillId="0" borderId="0" xfId="0" applyFont="1"/>
    <xf numFmtId="0" fontId="2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9" fillId="0" borderId="0" xfId="0" applyFont="1"/>
    <xf numFmtId="0" fontId="25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vertical="top" wrapText="1"/>
    </xf>
    <xf numFmtId="0" fontId="1" fillId="0" borderId="8" xfId="0" applyFont="1" applyBorder="1"/>
    <xf numFmtId="14" fontId="5" fillId="0" borderId="0" xfId="0" applyNumberFormat="1" applyFont="1"/>
    <xf numFmtId="0" fontId="42" fillId="0" borderId="0" xfId="0" applyFont="1"/>
    <xf numFmtId="49" fontId="5" fillId="0" borderId="0" xfId="0" applyNumberFormat="1" applyFont="1"/>
    <xf numFmtId="0" fontId="1" fillId="0" borderId="6" xfId="0" applyFont="1" applyBorder="1"/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/>
    <xf numFmtId="14" fontId="1" fillId="0" borderId="6" xfId="0" applyNumberFormat="1" applyFont="1" applyBorder="1" applyAlignment="1">
      <alignment horizontal="center"/>
    </xf>
    <xf numFmtId="0" fontId="1" fillId="0" borderId="1" xfId="0" applyFont="1" applyBorder="1"/>
    <xf numFmtId="0" fontId="8" fillId="0" borderId="4" xfId="0" applyFont="1" applyBorder="1" applyAlignment="1">
      <alignment horizontal="center" vertical="top" wrapText="1"/>
    </xf>
    <xf numFmtId="14" fontId="8" fillId="0" borderId="2" xfId="0" applyNumberFormat="1" applyFont="1" applyBorder="1" applyAlignment="1">
      <alignment horizontal="center" vertical="top" wrapText="1"/>
    </xf>
    <xf numFmtId="14" fontId="8" fillId="0" borderId="4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5" xfId="0" quotePrefix="1" applyFont="1" applyBorder="1" applyAlignment="1">
      <alignment vertical="center"/>
    </xf>
    <xf numFmtId="0" fontId="1" fillId="0" borderId="7" xfId="0" quotePrefix="1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top" wrapText="1"/>
    </xf>
    <xf numFmtId="0" fontId="1" fillId="2" borderId="6" xfId="0" quotePrefix="1" applyFont="1" applyFill="1" applyBorder="1" applyAlignment="1">
      <alignment vertical="center"/>
    </xf>
    <xf numFmtId="0" fontId="1" fillId="2" borderId="7" xfId="0" quotePrefix="1" applyFont="1" applyFill="1" applyBorder="1" applyAlignment="1">
      <alignment vertical="center"/>
    </xf>
    <xf numFmtId="0" fontId="1" fillId="2" borderId="5" xfId="0" quotePrefix="1" applyFont="1" applyFill="1" applyBorder="1" applyAlignment="1">
      <alignment vertical="center"/>
    </xf>
    <xf numFmtId="0" fontId="10" fillId="2" borderId="5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6" fillId="2" borderId="5" xfId="0" quotePrefix="1" applyFont="1" applyFill="1" applyBorder="1" applyAlignment="1">
      <alignment horizontal="left"/>
    </xf>
    <xf numFmtId="0" fontId="5" fillId="2" borderId="7" xfId="0" quotePrefix="1" applyFont="1" applyFill="1" applyBorder="1" applyAlignment="1">
      <alignment vertical="center" wrapText="1"/>
    </xf>
    <xf numFmtId="0" fontId="5" fillId="2" borderId="7" xfId="0" applyFont="1" applyFill="1" applyBorder="1"/>
    <xf numFmtId="0" fontId="12" fillId="2" borderId="7" xfId="0" applyFont="1" applyFill="1" applyBorder="1"/>
    <xf numFmtId="0" fontId="10" fillId="2" borderId="7" xfId="0" applyFont="1" applyFill="1" applyBorder="1"/>
    <xf numFmtId="0" fontId="5" fillId="2" borderId="6" xfId="0" applyFont="1" applyFill="1" applyBorder="1"/>
    <xf numFmtId="0" fontId="30" fillId="2" borderId="8" xfId="0" applyFont="1" applyFill="1" applyBorder="1"/>
    <xf numFmtId="0" fontId="13" fillId="2" borderId="0" xfId="0" applyFont="1" applyFill="1"/>
    <xf numFmtId="0" fontId="5" fillId="2" borderId="0" xfId="0" applyFont="1" applyFill="1"/>
    <xf numFmtId="0" fontId="5" fillId="2" borderId="12" xfId="0" applyFont="1" applyFill="1" applyBorder="1"/>
    <xf numFmtId="0" fontId="8" fillId="0" borderId="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6" xfId="0" applyBorder="1"/>
    <xf numFmtId="0" fontId="0" fillId="0" borderId="7" xfId="0" applyBorder="1"/>
    <xf numFmtId="49" fontId="5" fillId="0" borderId="0" xfId="0" applyNumberFormat="1" applyFont="1" applyAlignment="1">
      <alignment horizontal="left"/>
    </xf>
    <xf numFmtId="0" fontId="8" fillId="2" borderId="5" xfId="0" applyFont="1" applyFill="1" applyBorder="1"/>
    <xf numFmtId="0" fontId="20" fillId="2" borderId="0" xfId="0" applyFont="1" applyFill="1"/>
    <xf numFmtId="0" fontId="5" fillId="2" borderId="0" xfId="0" applyFont="1" applyFill="1" applyAlignment="1">
      <alignment horizontal="right"/>
    </xf>
    <xf numFmtId="14" fontId="5" fillId="2" borderId="0" xfId="0" applyNumberFormat="1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5" fillId="2" borderId="5" xfId="0" applyFont="1" applyFill="1" applyBorder="1"/>
    <xf numFmtId="0" fontId="5" fillId="2" borderId="3" xfId="0" applyFont="1" applyFill="1" applyBorder="1"/>
    <xf numFmtId="0" fontId="10" fillId="2" borderId="2" xfId="0" applyFont="1" applyFill="1" applyBorder="1"/>
    <xf numFmtId="0" fontId="10" fillId="2" borderId="10" xfId="0" applyFont="1" applyFill="1" applyBorder="1"/>
    <xf numFmtId="0" fontId="16" fillId="2" borderId="5" xfId="0" quotePrefix="1" applyFont="1" applyFill="1" applyBorder="1" applyAlignment="1">
      <alignment vertical="top"/>
    </xf>
    <xf numFmtId="0" fontId="16" fillId="2" borderId="7" xfId="0" quotePrefix="1" applyFont="1" applyFill="1" applyBorder="1" applyAlignment="1">
      <alignment vertical="top"/>
    </xf>
    <xf numFmtId="0" fontId="10" fillId="2" borderId="5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8" fillId="2" borderId="2" xfId="0" applyFont="1" applyFill="1" applyBorder="1"/>
    <xf numFmtId="0" fontId="8" fillId="2" borderId="10" xfId="0" applyFont="1" applyFill="1" applyBorder="1"/>
    <xf numFmtId="0" fontId="8" fillId="2" borderId="9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3" xfId="0" quotePrefix="1" applyFont="1" applyFill="1" applyBorder="1" applyAlignment="1">
      <alignment horizontal="left"/>
    </xf>
    <xf numFmtId="0" fontId="8" fillId="2" borderId="0" xfId="0" applyFont="1" applyFill="1"/>
    <xf numFmtId="0" fontId="5" fillId="2" borderId="8" xfId="0" applyFont="1" applyFill="1" applyBorder="1"/>
    <xf numFmtId="0" fontId="5" fillId="2" borderId="13" xfId="0" applyFont="1" applyFill="1" applyBorder="1"/>
    <xf numFmtId="0" fontId="10" fillId="2" borderId="8" xfId="0" applyFont="1" applyFill="1" applyBorder="1"/>
    <xf numFmtId="0" fontId="10" fillId="2" borderId="3" xfId="0" applyFont="1" applyFill="1" applyBorder="1"/>
    <xf numFmtId="0" fontId="5" fillId="2" borderId="10" xfId="0" applyFont="1" applyFill="1" applyBorder="1"/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10" xfId="0" applyFont="1" applyFill="1" applyBorder="1"/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33" fillId="2" borderId="9" xfId="0" applyFont="1" applyFill="1" applyBorder="1" applyAlignment="1">
      <alignment horizontal="center" wrapText="1"/>
    </xf>
    <xf numFmtId="0" fontId="33" fillId="2" borderId="9" xfId="0" applyFont="1" applyFill="1" applyBorder="1"/>
    <xf numFmtId="0" fontId="6" fillId="2" borderId="11" xfId="0" applyFont="1" applyFill="1" applyBorder="1" applyAlignment="1">
      <alignment horizontal="center" wrapText="1"/>
    </xf>
    <xf numFmtId="0" fontId="6" fillId="2" borderId="11" xfId="0" applyFont="1" applyFill="1" applyBorder="1"/>
    <xf numFmtId="0" fontId="6" fillId="2" borderId="12" xfId="0" applyFont="1" applyFill="1" applyBorder="1"/>
    <xf numFmtId="0" fontId="33" fillId="2" borderId="14" xfId="0" applyFont="1" applyFill="1" applyBorder="1" applyAlignment="1">
      <alignment horizontal="center" wrapText="1"/>
    </xf>
    <xf numFmtId="0" fontId="33" fillId="2" borderId="12" xfId="0" applyFont="1" applyFill="1" applyBorder="1" applyAlignment="1">
      <alignment horizontal="center" wrapText="1"/>
    </xf>
    <xf numFmtId="0" fontId="5" fillId="2" borderId="2" xfId="0" applyFont="1" applyFill="1" applyBorder="1"/>
    <xf numFmtId="0" fontId="3" fillId="2" borderId="8" xfId="0" applyFont="1" applyFill="1" applyBorder="1"/>
    <xf numFmtId="0" fontId="3" fillId="2" borderId="0" xfId="0" applyFont="1" applyFill="1"/>
    <xf numFmtId="0" fontId="1" fillId="2" borderId="0" xfId="0" applyFont="1" applyFill="1"/>
    <xf numFmtId="0" fontId="31" fillId="2" borderId="8" xfId="0" applyFont="1" applyFill="1" applyBorder="1"/>
    <xf numFmtId="0" fontId="14" fillId="2" borderId="9" xfId="0" quotePrefix="1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/>
    </xf>
    <xf numFmtId="0" fontId="6" fillId="2" borderId="10" xfId="0" applyFont="1" applyFill="1" applyBorder="1" applyAlignment="1">
      <alignment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8" fillId="2" borderId="13" xfId="0" applyFont="1" applyFill="1" applyBorder="1"/>
    <xf numFmtId="0" fontId="34" fillId="2" borderId="9" xfId="0" applyFont="1" applyFill="1" applyBorder="1" applyAlignment="1">
      <alignment horizontal="center" vertical="top" wrapText="1"/>
    </xf>
    <xf numFmtId="0" fontId="33" fillId="2" borderId="9" xfId="0" applyFont="1" applyFill="1" applyBorder="1" applyAlignment="1">
      <alignment vertical="top"/>
    </xf>
    <xf numFmtId="0" fontId="6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vertical="top"/>
    </xf>
    <xf numFmtId="0" fontId="33" fillId="2" borderId="14" xfId="0" applyFont="1" applyFill="1" applyBorder="1" applyAlignment="1">
      <alignment horizontal="center" vertical="top" wrapText="1"/>
    </xf>
    <xf numFmtId="0" fontId="33" fillId="2" borderId="11" xfId="0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6" fillId="2" borderId="7" xfId="0" applyFont="1" applyFill="1" applyBorder="1" applyAlignment="1">
      <alignment vertical="top"/>
    </xf>
    <xf numFmtId="0" fontId="23" fillId="2" borderId="7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0" fontId="23" fillId="2" borderId="9" xfId="0" applyFont="1" applyFill="1" applyBorder="1"/>
    <xf numFmtId="0" fontId="1" fillId="2" borderId="11" xfId="0" applyFont="1" applyFill="1" applyBorder="1"/>
    <xf numFmtId="0" fontId="6" fillId="2" borderId="12" xfId="0" applyFont="1" applyFill="1" applyBorder="1" applyAlignment="1">
      <alignment vertical="top"/>
    </xf>
    <xf numFmtId="0" fontId="10" fillId="2" borderId="11" xfId="0" applyFont="1" applyFill="1" applyBorder="1"/>
    <xf numFmtId="0" fontId="5" fillId="2" borderId="4" xfId="0" applyFont="1" applyFill="1" applyBorder="1"/>
    <xf numFmtId="0" fontId="23" fillId="2" borderId="14" xfId="0" applyFont="1" applyFill="1" applyBorder="1"/>
    <xf numFmtId="0" fontId="1" fillId="3" borderId="7" xfId="0" quotePrefix="1" applyFont="1" applyFill="1" applyBorder="1" applyAlignment="1">
      <alignment vertical="center"/>
    </xf>
    <xf numFmtId="0" fontId="1" fillId="3" borderId="6" xfId="0" quotePrefix="1" applyFont="1" applyFill="1" applyBorder="1" applyAlignment="1">
      <alignment vertical="center"/>
    </xf>
    <xf numFmtId="0" fontId="45" fillId="0" borderId="0" xfId="0" applyFont="1"/>
    <xf numFmtId="14" fontId="45" fillId="0" borderId="0" xfId="0" applyNumberFormat="1" applyFont="1"/>
    <xf numFmtId="11" fontId="45" fillId="0" borderId="0" xfId="0" applyNumberFormat="1" applyFont="1"/>
    <xf numFmtId="49" fontId="45" fillId="0" borderId="0" xfId="0" applyNumberFormat="1" applyFont="1"/>
    <xf numFmtId="49" fontId="0" fillId="0" borderId="0" xfId="0" applyNumberFormat="1"/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3" xfId="0" applyFont="1" applyBorder="1"/>
    <xf numFmtId="0" fontId="1" fillId="0" borderId="10" xfId="0" applyFont="1" applyBorder="1"/>
    <xf numFmtId="0" fontId="46" fillId="0" borderId="3" xfId="0" applyFont="1" applyBorder="1" applyAlignment="1">
      <alignment vertical="center"/>
    </xf>
    <xf numFmtId="0" fontId="47" fillId="2" borderId="0" xfId="0" applyFont="1" applyFill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9" fillId="2" borderId="9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left"/>
    </xf>
    <xf numFmtId="0" fontId="8" fillId="2" borderId="9" xfId="0" quotePrefix="1" applyFont="1" applyFill="1" applyBorder="1" applyAlignment="1">
      <alignment horizontal="left"/>
    </xf>
    <xf numFmtId="0" fontId="8" fillId="2" borderId="11" xfId="0" quotePrefix="1" applyFont="1" applyFill="1" applyBorder="1" applyAlignment="1">
      <alignment horizontal="left"/>
    </xf>
    <xf numFmtId="0" fontId="8" fillId="2" borderId="12" xfId="0" quotePrefix="1" applyFont="1" applyFill="1" applyBorder="1" applyAlignment="1">
      <alignment horizontal="left"/>
    </xf>
    <xf numFmtId="0" fontId="8" fillId="2" borderId="3" xfId="0" quotePrefix="1" applyFont="1" applyFill="1" applyBorder="1" applyAlignment="1">
      <alignment horizontal="left"/>
    </xf>
    <xf numFmtId="0" fontId="8" fillId="2" borderId="2" xfId="0" quotePrefix="1" applyFont="1" applyFill="1" applyBorder="1" applyAlignment="1">
      <alignment horizontal="left"/>
    </xf>
    <xf numFmtId="0" fontId="8" fillId="2" borderId="10" xfId="0" quotePrefix="1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0" borderId="3" xfId="0" quotePrefix="1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left" vertical="center" wrapText="1"/>
    </xf>
    <xf numFmtId="0" fontId="1" fillId="0" borderId="10" xfId="0" quotePrefix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23" fillId="2" borderId="9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3" fillId="0" borderId="5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3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/>
    <xf numFmtId="0" fontId="1" fillId="0" borderId="7" xfId="0" applyFont="1" applyBorder="1"/>
    <xf numFmtId="0" fontId="1" fillId="0" borderId="6" xfId="0" applyFont="1" applyBorder="1"/>
    <xf numFmtId="0" fontId="43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5">
    <cellStyle name="Hyperlink 2" xfId="2" xr:uid="{00000000-0005-0000-0000-000000000000}"/>
    <cellStyle name="Normal" xfId="0" builtinId="0"/>
    <cellStyle name="Normal 2" xfId="1" xr:uid="{00000000-0005-0000-0000-000001000000}"/>
    <cellStyle name="Normal 3" xfId="3" xr:uid="{00000000-0005-0000-0000-000002000000}"/>
    <cellStyle name="常规 2" xfId="4" xr:uid="{86B65F01-D75D-4203-9F2A-BA0633450BF1}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3</xdr:col>
      <xdr:colOff>273050</xdr:colOff>
      <xdr:row>2</xdr:row>
      <xdr:rowOff>25400</xdr:rowOff>
    </xdr:to>
    <xdr:pic>
      <xdr:nvPicPr>
        <xdr:cNvPr id="31" name="Bildobjekt 0" descr="mcc_logo60mm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21590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348094</xdr:colOff>
      <xdr:row>4</xdr:row>
      <xdr:rowOff>150668</xdr:rowOff>
    </xdr:from>
    <xdr:to>
      <xdr:col>39</xdr:col>
      <xdr:colOff>443969</xdr:colOff>
      <xdr:row>35</xdr:row>
      <xdr:rowOff>74468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458FC02-3A9B-A3CC-E42F-5D04473B4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73803" y="815686"/>
          <a:ext cx="5582275" cy="50776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ew%20Volume\C%20backup%20Nov%2008%202011\Projects\QUALITY%20IMPROVEMENT%20PROJECTS\COIL%20LEAKS_KAIZEN\FISHBO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nz\Quality\6%20Sigma\SixSigm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AIC"/>
      <sheetName val="SS Project Plan"/>
      <sheetName val="Project Action Plan"/>
      <sheetName val="CTQ Template"/>
      <sheetName val="SIPOC"/>
      <sheetName val="SIPOC (blank)"/>
      <sheetName val="Process Analysis"/>
      <sheetName val="Fishbone"/>
      <sheetName val="Brainstorm "/>
      <sheetName val="YX"/>
      <sheetName val="Risk Assessment"/>
      <sheetName val="Solution Evaluation Form"/>
      <sheetName val="Data Collection Plan"/>
      <sheetName val="Xs and Ys"/>
      <sheetName val="Timeline"/>
      <sheetName val="DOE 2^2 template"/>
      <sheetName val="DOE 2^3 template"/>
      <sheetName val="PPM"/>
      <sheetName val="no shift"/>
      <sheetName val="RTY"/>
      <sheetName val="DPMO Calculator"/>
      <sheetName val="DPMO&gt;Sig&gt;Cpk"/>
      <sheetName val="Six Sigma Project"/>
      <sheetName val="GC Plan"/>
      <sheetName val="HOQ"/>
      <sheetName val="C&amp;E Matrix"/>
      <sheetName val="FMEAInfo"/>
      <sheetName val="FMEA"/>
      <sheetName val="FSeverity"/>
      <sheetName val="FOccurance"/>
      <sheetName val="FDetection"/>
      <sheetName val="ControlPlan"/>
      <sheetName val="Process Control Plan"/>
      <sheetName val="SS Prvnt Mnt"/>
      <sheetName val="Outputs"/>
      <sheetName val="DFMEA Template"/>
      <sheetName val="Z-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1">
          <cell r="B11">
            <v>8.3333333333333321</v>
          </cell>
          <cell r="C11">
            <v>-5</v>
          </cell>
          <cell r="D11">
            <v>1.6666666666666679</v>
          </cell>
        </row>
      </sheetData>
      <sheetData sheetId="16" refreshError="1"/>
      <sheetData sheetId="17">
        <row r="16">
          <cell r="B16">
            <v>3.4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-Down"/>
      <sheetName val="Six Sigma Project"/>
    </sheetNames>
    <sheetDataSet>
      <sheetData sheetId="0">
        <row r="2">
          <cell r="A2" t="str">
            <v>Complete</v>
          </cell>
        </row>
        <row r="3">
          <cell r="A3" t="str">
            <v>Working</v>
          </cell>
        </row>
        <row r="4">
          <cell r="A4" t="str">
            <v>Rescheduled</v>
          </cell>
        </row>
        <row r="5">
          <cell r="A5" t="str">
            <v>Canceled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2"/>
  <sheetViews>
    <sheetView workbookViewId="0">
      <selection activeCell="N13" sqref="N13"/>
    </sheetView>
  </sheetViews>
  <sheetFormatPr defaultRowHeight="12.75"/>
  <cols>
    <col min="1" max="1" width="5.7109375" customWidth="1"/>
    <col min="2" max="2" width="33" customWidth="1"/>
    <col min="3" max="3" width="36.5703125" customWidth="1"/>
  </cols>
  <sheetData>
    <row r="2" spans="1:5" ht="15">
      <c r="A2" s="14"/>
    </row>
    <row r="3" spans="1:5">
      <c r="A3" s="15"/>
      <c r="B3" s="15"/>
      <c r="C3" s="15"/>
      <c r="D3" s="15"/>
      <c r="E3" s="15"/>
    </row>
    <row r="4" spans="1:5">
      <c r="A4" s="15"/>
      <c r="B4" s="16" t="s">
        <v>22</v>
      </c>
      <c r="C4" s="16" t="s">
        <v>23</v>
      </c>
      <c r="D4" s="16"/>
      <c r="E4" s="15"/>
    </row>
    <row r="5" spans="1:5">
      <c r="A5" s="17" t="s">
        <v>14</v>
      </c>
      <c r="B5" s="17" t="s">
        <v>24</v>
      </c>
      <c r="C5" s="2" t="s">
        <v>25</v>
      </c>
      <c r="D5" s="15"/>
      <c r="E5" s="15"/>
    </row>
    <row r="6" spans="1:5">
      <c r="A6" s="17" t="s">
        <v>15</v>
      </c>
      <c r="B6" s="17" t="s">
        <v>26</v>
      </c>
      <c r="C6" s="17" t="s">
        <v>27</v>
      </c>
      <c r="D6" s="2"/>
      <c r="E6" s="2"/>
    </row>
    <row r="7" spans="1:5">
      <c r="A7" s="17" t="s">
        <v>16</v>
      </c>
      <c r="B7" s="17" t="s">
        <v>28</v>
      </c>
      <c r="C7" s="17" t="s">
        <v>29</v>
      </c>
      <c r="D7" s="2"/>
      <c r="E7" s="2"/>
    </row>
    <row r="8" spans="1:5" ht="37.5">
      <c r="A8" s="17" t="s">
        <v>17</v>
      </c>
      <c r="B8" s="17" t="s">
        <v>30</v>
      </c>
      <c r="C8" s="18" t="s">
        <v>1198</v>
      </c>
      <c r="D8" s="18"/>
      <c r="E8" s="18"/>
    </row>
    <row r="9" spans="1:5">
      <c r="A9" s="17" t="s">
        <v>18</v>
      </c>
      <c r="B9" s="17" t="s">
        <v>31</v>
      </c>
      <c r="C9" s="2" t="s">
        <v>35</v>
      </c>
      <c r="D9" s="2"/>
      <c r="E9" s="2"/>
    </row>
    <row r="10" spans="1:5">
      <c r="A10" s="17" t="s">
        <v>19</v>
      </c>
      <c r="B10" s="17" t="s">
        <v>32</v>
      </c>
      <c r="C10" s="2" t="s">
        <v>35</v>
      </c>
      <c r="D10" s="2"/>
      <c r="E10" s="2"/>
    </row>
    <row r="11" spans="1:5">
      <c r="A11" s="17" t="s">
        <v>20</v>
      </c>
      <c r="B11" s="17" t="s">
        <v>33</v>
      </c>
      <c r="C11" s="2" t="s">
        <v>35</v>
      </c>
      <c r="D11" s="2"/>
      <c r="E11" s="2"/>
    </row>
    <row r="12" spans="1:5">
      <c r="A12" s="17" t="s">
        <v>21</v>
      </c>
      <c r="B12" s="17" t="s">
        <v>34</v>
      </c>
      <c r="C12" s="2" t="s">
        <v>35</v>
      </c>
      <c r="D12" s="2"/>
      <c r="E12" s="2"/>
    </row>
  </sheetData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Q127"/>
  <sheetViews>
    <sheetView showGridLines="0" tabSelected="1" view="pageBreakPreview" zoomScaleNormal="115" zoomScaleSheetLayoutView="100" workbookViewId="0">
      <selection activeCell="A47" sqref="A47:I52"/>
    </sheetView>
  </sheetViews>
  <sheetFormatPr defaultColWidth="9.140625" defaultRowHeight="12.75"/>
  <cols>
    <col min="1" max="1" width="8.85546875" style="2" customWidth="1"/>
    <col min="2" max="2" width="11.7109375" style="2" customWidth="1"/>
    <col min="3" max="3" width="10.85546875" style="2" customWidth="1"/>
    <col min="4" max="4" width="18.42578125" style="2" customWidth="1"/>
    <col min="5" max="5" width="9.28515625" style="2" customWidth="1"/>
    <col min="6" max="6" width="9.85546875" style="2" customWidth="1"/>
    <col min="7" max="7" width="17.7109375" style="2" customWidth="1"/>
    <col min="8" max="8" width="16.7109375" style="2" customWidth="1"/>
    <col min="9" max="9" width="12.85546875" style="2" customWidth="1"/>
    <col min="10" max="10" width="6.5703125" style="2" customWidth="1"/>
    <col min="11" max="16384" width="9.140625" style="2"/>
  </cols>
  <sheetData>
    <row r="2" spans="1:14" ht="23.1" customHeight="1">
      <c r="A2" s="10" t="s">
        <v>11</v>
      </c>
    </row>
    <row r="3" spans="1:14" ht="21" customHeight="1">
      <c r="A3" s="9"/>
      <c r="D3" s="19" t="s">
        <v>36</v>
      </c>
    </row>
    <row r="4" spans="1:14" ht="21" customHeight="1">
      <c r="A4" s="9"/>
      <c r="D4" s="19"/>
      <c r="H4" s="82" t="s">
        <v>100</v>
      </c>
      <c r="I4" s="83"/>
    </row>
    <row r="5" spans="1:14" ht="21" customHeight="1">
      <c r="A5" s="81" t="s">
        <v>138</v>
      </c>
      <c r="B5" s="72"/>
      <c r="C5" s="26"/>
      <c r="D5" s="19"/>
      <c r="I5" s="24"/>
    </row>
    <row r="6" spans="1:14" ht="21" customHeight="1">
      <c r="A6" s="81" t="s">
        <v>140</v>
      </c>
      <c r="B6" s="72"/>
      <c r="C6" s="79"/>
      <c r="D6" s="79" t="e">
        <f>VLOOKUP(C6,Data!M:AE,2,0)</f>
        <v>#N/A</v>
      </c>
      <c r="I6" s="24"/>
    </row>
    <row r="7" spans="1:14" ht="21" customHeight="1">
      <c r="A7" s="81" t="s">
        <v>139</v>
      </c>
      <c r="B7" s="72"/>
      <c r="C7" s="76"/>
      <c r="D7" s="19"/>
      <c r="I7" s="24"/>
    </row>
    <row r="8" spans="1:14" ht="21" customHeight="1">
      <c r="A8" s="81" t="s">
        <v>1194</v>
      </c>
      <c r="B8" s="170"/>
      <c r="C8" s="76"/>
      <c r="D8" s="81" t="s">
        <v>1195</v>
      </c>
      <c r="F8" s="11"/>
      <c r="G8" s="81" t="s">
        <v>1196</v>
      </c>
      <c r="I8" s="24"/>
    </row>
    <row r="9" spans="1:14" ht="21" customHeight="1">
      <c r="A9" s="11"/>
      <c r="D9" s="19"/>
      <c r="I9" s="24"/>
    </row>
    <row r="10" spans="1:14">
      <c r="A10" s="80" t="s">
        <v>119</v>
      </c>
      <c r="B10" s="66"/>
      <c r="C10" s="27"/>
      <c r="D10" s="80" t="s">
        <v>99</v>
      </c>
      <c r="E10" s="5"/>
      <c r="F10" s="6"/>
      <c r="G10" s="80" t="s">
        <v>151</v>
      </c>
      <c r="H10" s="74">
        <v>1</v>
      </c>
      <c r="I10" s="75"/>
    </row>
    <row r="11" spans="1:14">
      <c r="A11" s="179" t="s">
        <v>37</v>
      </c>
      <c r="B11" s="180"/>
      <c r="C11" s="180"/>
      <c r="D11" s="180"/>
      <c r="E11" s="180"/>
      <c r="F11" s="180"/>
      <c r="G11" s="180"/>
      <c r="H11" s="180"/>
      <c r="I11" s="181"/>
    </row>
    <row r="12" spans="1:14" ht="17.25" customHeight="1">
      <c r="A12" s="70" t="s">
        <v>83</v>
      </c>
      <c r="B12" s="71"/>
      <c r="C12" s="72"/>
      <c r="D12" s="72"/>
      <c r="E12" s="72"/>
      <c r="F12" s="72"/>
      <c r="G12" s="72"/>
      <c r="H12" s="72"/>
      <c r="I12" s="73"/>
    </row>
    <row r="13" spans="1:14" ht="22.5" customHeight="1">
      <c r="A13" s="84" t="s">
        <v>39</v>
      </c>
      <c r="B13" s="85"/>
      <c r="C13" s="86" t="s">
        <v>106</v>
      </c>
      <c r="D13" s="69"/>
      <c r="E13" s="182" t="s">
        <v>101</v>
      </c>
      <c r="F13" s="183"/>
      <c r="G13" s="87" t="s">
        <v>107</v>
      </c>
      <c r="H13" s="88"/>
      <c r="I13" s="89"/>
    </row>
    <row r="14" spans="1:14">
      <c r="A14" s="186"/>
      <c r="B14" s="187"/>
      <c r="C14" s="186"/>
      <c r="D14" s="187"/>
      <c r="E14" s="184"/>
      <c r="F14" s="185"/>
      <c r="G14" s="188"/>
      <c r="H14" s="188"/>
      <c r="I14" s="188"/>
    </row>
    <row r="15" spans="1:14">
      <c r="A15" s="186"/>
      <c r="B15" s="187"/>
      <c r="C15" s="186"/>
      <c r="D15" s="187"/>
      <c r="E15" s="184"/>
      <c r="F15" s="185"/>
      <c r="G15" s="188"/>
      <c r="H15" s="188"/>
      <c r="I15" s="188"/>
      <c r="L15" s="7"/>
      <c r="M15"/>
      <c r="N15"/>
    </row>
    <row r="16" spans="1:14" ht="15.75" customHeight="1">
      <c r="A16" s="186"/>
      <c r="B16" s="187"/>
      <c r="C16" s="186"/>
      <c r="D16" s="187"/>
      <c r="E16" s="184"/>
      <c r="F16" s="185"/>
      <c r="G16" s="188"/>
      <c r="H16" s="188"/>
      <c r="I16" s="188"/>
    </row>
    <row r="17" spans="1:10">
      <c r="A17" s="186"/>
      <c r="B17" s="187"/>
      <c r="C17" s="186"/>
      <c r="D17" s="187"/>
      <c r="E17" s="184"/>
      <c r="F17" s="185"/>
      <c r="G17" s="188"/>
      <c r="H17" s="188"/>
      <c r="I17" s="188"/>
    </row>
    <row r="18" spans="1:10">
      <c r="A18" s="186"/>
      <c r="B18" s="187"/>
      <c r="C18" s="186"/>
      <c r="D18" s="187"/>
      <c r="E18" s="184"/>
      <c r="F18" s="185"/>
      <c r="G18" s="188"/>
      <c r="H18" s="188"/>
      <c r="I18" s="188"/>
    </row>
    <row r="19" spans="1:10">
      <c r="A19" s="186"/>
      <c r="B19" s="187"/>
      <c r="C19" s="186"/>
      <c r="D19" s="187"/>
      <c r="E19" s="184"/>
      <c r="F19" s="185"/>
      <c r="G19" s="188"/>
      <c r="H19" s="188"/>
      <c r="I19" s="188"/>
      <c r="J19" s="1"/>
    </row>
    <row r="20" spans="1:10">
      <c r="A20" s="186"/>
      <c r="B20" s="187"/>
      <c r="C20" s="186"/>
      <c r="D20" s="187"/>
      <c r="E20" s="184"/>
      <c r="F20" s="185"/>
      <c r="G20" s="188"/>
      <c r="H20" s="188"/>
      <c r="I20" s="188"/>
    </row>
    <row r="21" spans="1:10">
      <c r="A21" s="186"/>
      <c r="B21" s="187"/>
      <c r="C21" s="186"/>
      <c r="D21" s="187"/>
      <c r="E21" s="184"/>
      <c r="F21" s="185"/>
      <c r="G21" s="188"/>
      <c r="H21" s="188"/>
      <c r="I21" s="188"/>
    </row>
    <row r="22" spans="1:10">
      <c r="A22" s="60" t="s">
        <v>38</v>
      </c>
      <c r="B22" s="61"/>
      <c r="C22" s="61"/>
      <c r="D22" s="61"/>
      <c r="E22" s="61"/>
      <c r="F22" s="62"/>
      <c r="G22" s="62"/>
      <c r="H22" s="62"/>
      <c r="I22" s="63"/>
    </row>
    <row r="23" spans="1:10" ht="12.75" customHeight="1">
      <c r="A23" s="64" t="s">
        <v>84</v>
      </c>
      <c r="B23" s="65"/>
      <c r="C23" s="65"/>
      <c r="D23" s="65"/>
      <c r="E23" s="65"/>
      <c r="F23" s="66"/>
      <c r="G23" s="67"/>
      <c r="H23" s="68"/>
      <c r="I23" s="69"/>
    </row>
    <row r="24" spans="1:10" ht="69" customHeight="1">
      <c r="A24" s="210"/>
      <c r="B24" s="211"/>
      <c r="C24" s="211"/>
      <c r="D24" s="211"/>
      <c r="E24" s="211"/>
      <c r="F24" s="211"/>
      <c r="G24" s="211"/>
      <c r="H24" s="211"/>
      <c r="I24" s="212"/>
      <c r="J24" s="1"/>
    </row>
    <row r="25" spans="1:10">
      <c r="A25" s="90" t="s">
        <v>85</v>
      </c>
      <c r="B25" s="91"/>
      <c r="C25" s="65"/>
      <c r="D25" s="65"/>
      <c r="E25" s="66"/>
      <c r="F25" s="66"/>
      <c r="G25" s="91"/>
      <c r="H25" s="91"/>
      <c r="I25" s="69"/>
      <c r="J25" s="23"/>
    </row>
    <row r="26" spans="1:10" ht="64.150000000000006" customHeight="1">
      <c r="A26" s="210"/>
      <c r="B26" s="211"/>
      <c r="C26" s="211"/>
      <c r="D26" s="211"/>
      <c r="E26" s="211"/>
      <c r="F26" s="211"/>
      <c r="G26" s="211"/>
      <c r="H26" s="211"/>
      <c r="I26" s="212"/>
      <c r="J26" s="22"/>
    </row>
    <row r="27" spans="1:10">
      <c r="A27" s="59" t="s">
        <v>121</v>
      </c>
      <c r="B27" s="57"/>
      <c r="C27" s="153"/>
      <c r="D27" s="154"/>
      <c r="E27" s="59" t="s">
        <v>150</v>
      </c>
      <c r="F27" s="58"/>
      <c r="G27" s="54"/>
      <c r="H27" s="153"/>
      <c r="I27" s="154"/>
      <c r="J27" s="22"/>
    </row>
    <row r="28" spans="1:10">
      <c r="A28" s="59" t="s">
        <v>130</v>
      </c>
      <c r="B28" s="57"/>
      <c r="C28" s="53"/>
      <c r="D28" s="154"/>
      <c r="E28" s="59" t="s">
        <v>122</v>
      </c>
      <c r="F28" s="58"/>
      <c r="G28" s="54"/>
      <c r="H28" s="153"/>
      <c r="I28" s="154"/>
      <c r="J28" s="56"/>
    </row>
    <row r="29" spans="1:10">
      <c r="A29" s="92" t="s">
        <v>40</v>
      </c>
      <c r="B29" s="68"/>
      <c r="C29" s="68"/>
      <c r="D29" s="66"/>
      <c r="E29" s="66"/>
      <c r="F29" s="66"/>
      <c r="G29" s="66"/>
      <c r="H29" s="66"/>
      <c r="I29" s="69"/>
    </row>
    <row r="30" spans="1:10" ht="14.25" customHeight="1">
      <c r="A30" s="207" t="s">
        <v>104</v>
      </c>
      <c r="B30" s="209"/>
      <c r="C30" s="209"/>
      <c r="D30" s="208"/>
      <c r="E30" s="207" t="s">
        <v>102</v>
      </c>
      <c r="F30" s="208"/>
      <c r="G30" s="93" t="s">
        <v>103</v>
      </c>
      <c r="H30" s="171" t="s">
        <v>108</v>
      </c>
      <c r="I30" s="172"/>
    </row>
    <row r="31" spans="1:10" ht="27" customHeight="1">
      <c r="A31" s="94" t="s">
        <v>91</v>
      </c>
      <c r="B31" s="95"/>
      <c r="C31" s="95"/>
      <c r="D31" s="96"/>
      <c r="E31" s="173"/>
      <c r="F31" s="174"/>
      <c r="G31" s="32"/>
      <c r="H31" s="169"/>
      <c r="I31" s="160"/>
    </row>
    <row r="32" spans="1:10" ht="36.6" customHeight="1">
      <c r="A32" s="97" t="s">
        <v>111</v>
      </c>
      <c r="B32" s="98"/>
      <c r="C32" s="98"/>
      <c r="D32" s="99"/>
      <c r="E32" s="173"/>
      <c r="F32" s="174"/>
      <c r="G32" s="32"/>
      <c r="H32" s="161"/>
      <c r="I32" s="162"/>
    </row>
    <row r="33" spans="1:9">
      <c r="A33" s="100" t="s">
        <v>90</v>
      </c>
      <c r="B33" s="95"/>
      <c r="C33" s="95"/>
      <c r="D33" s="96"/>
      <c r="E33" s="173"/>
      <c r="F33" s="174"/>
      <c r="G33" s="32"/>
      <c r="H33" s="163"/>
      <c r="I33" s="164"/>
    </row>
    <row r="34" spans="1:9">
      <c r="A34" s="97" t="s">
        <v>112</v>
      </c>
      <c r="B34" s="98"/>
      <c r="C34" s="98"/>
      <c r="D34" s="99"/>
      <c r="E34" s="173"/>
      <c r="F34" s="174"/>
      <c r="G34" s="32"/>
      <c r="H34" s="165"/>
      <c r="I34" s="166"/>
    </row>
    <row r="35" spans="1:9" ht="12.75" customHeight="1">
      <c r="A35" s="94" t="s">
        <v>89</v>
      </c>
      <c r="B35" s="95"/>
      <c r="C35" s="95"/>
      <c r="D35" s="96"/>
      <c r="E35" s="173"/>
      <c r="F35" s="174"/>
      <c r="G35" s="52"/>
      <c r="H35" s="175"/>
      <c r="I35" s="176"/>
    </row>
    <row r="36" spans="1:9" ht="33.75" customHeight="1">
      <c r="A36" s="97" t="s">
        <v>113</v>
      </c>
      <c r="B36" s="101"/>
      <c r="C36" s="98"/>
      <c r="D36" s="99"/>
      <c r="E36" s="173"/>
      <c r="F36" s="174"/>
      <c r="G36" s="32"/>
      <c r="H36" s="177"/>
      <c r="I36" s="178"/>
    </row>
    <row r="37" spans="1:9">
      <c r="A37" s="94" t="s">
        <v>88</v>
      </c>
      <c r="B37" s="95"/>
      <c r="C37" s="95"/>
      <c r="D37" s="96"/>
      <c r="E37" s="173"/>
      <c r="F37" s="174"/>
      <c r="G37" s="32"/>
      <c r="H37" s="167"/>
      <c r="I37" s="164"/>
    </row>
    <row r="38" spans="1:9">
      <c r="A38" s="97" t="s">
        <v>114</v>
      </c>
      <c r="B38" s="98"/>
      <c r="C38" s="98"/>
      <c r="D38" s="99"/>
      <c r="E38" s="173"/>
      <c r="F38" s="174"/>
      <c r="G38" s="32"/>
      <c r="H38" s="165"/>
      <c r="I38" s="166"/>
    </row>
    <row r="39" spans="1:9">
      <c r="A39" s="101" t="s">
        <v>110</v>
      </c>
      <c r="B39" s="101"/>
      <c r="C39" s="95"/>
      <c r="D39" s="96"/>
      <c r="E39" s="173"/>
      <c r="F39" s="174"/>
      <c r="G39" s="32"/>
      <c r="H39" s="167"/>
      <c r="I39" s="168"/>
    </row>
    <row r="40" spans="1:9">
      <c r="A40" s="97" t="s">
        <v>115</v>
      </c>
      <c r="B40" s="98"/>
      <c r="C40" s="98"/>
      <c r="D40" s="99"/>
      <c r="E40" s="173"/>
      <c r="F40" s="174"/>
      <c r="G40" s="32"/>
      <c r="H40" s="165"/>
      <c r="I40" s="166"/>
    </row>
    <row r="41" spans="1:9">
      <c r="A41" s="100" t="s">
        <v>87</v>
      </c>
      <c r="B41" s="95"/>
      <c r="C41" s="95"/>
      <c r="D41" s="96"/>
      <c r="E41" s="173"/>
      <c r="F41" s="174"/>
      <c r="G41" s="32"/>
      <c r="H41" s="163"/>
      <c r="I41" s="164"/>
    </row>
    <row r="42" spans="1:9">
      <c r="A42" s="192" t="s">
        <v>116</v>
      </c>
      <c r="B42" s="193"/>
      <c r="C42" s="193"/>
      <c r="D42" s="194"/>
      <c r="E42" s="173"/>
      <c r="F42" s="174"/>
      <c r="G42" s="32"/>
      <c r="H42" s="165"/>
      <c r="I42" s="166"/>
    </row>
    <row r="43" spans="1:9">
      <c r="A43" s="195" t="s">
        <v>86</v>
      </c>
      <c r="B43" s="196"/>
      <c r="C43" s="196"/>
      <c r="D43" s="197"/>
      <c r="E43" s="173"/>
      <c r="F43" s="174"/>
      <c r="G43" s="32"/>
      <c r="H43" s="163"/>
      <c r="I43" s="164"/>
    </row>
    <row r="44" spans="1:9">
      <c r="A44" s="192" t="s">
        <v>117</v>
      </c>
      <c r="B44" s="193"/>
      <c r="C44" s="193"/>
      <c r="D44" s="194"/>
      <c r="E44" s="173"/>
      <c r="F44" s="174"/>
      <c r="G44" s="32"/>
      <c r="H44" s="165"/>
      <c r="I44" s="166"/>
    </row>
    <row r="45" spans="1:9" ht="12.6" customHeight="1">
      <c r="A45" s="102"/>
      <c r="B45" s="72"/>
      <c r="C45" s="72"/>
      <c r="D45" s="72"/>
      <c r="E45" s="72"/>
      <c r="F45" s="72"/>
      <c r="G45" s="72"/>
      <c r="H45" s="72"/>
      <c r="I45" s="103"/>
    </row>
    <row r="46" spans="1:9" ht="21" customHeight="1">
      <c r="A46" s="102" t="s">
        <v>105</v>
      </c>
      <c r="B46" s="72"/>
      <c r="C46" s="72"/>
      <c r="D46" s="72"/>
      <c r="E46" s="72"/>
      <c r="F46" s="72"/>
      <c r="G46" s="72"/>
      <c r="H46" s="72"/>
      <c r="I46" s="103"/>
    </row>
    <row r="47" spans="1:9" ht="12.6" customHeight="1">
      <c r="A47" s="198"/>
      <c r="B47" s="199"/>
      <c r="C47" s="199"/>
      <c r="D47" s="199"/>
      <c r="E47" s="199"/>
      <c r="F47" s="199"/>
      <c r="G47" s="199"/>
      <c r="H47" s="199"/>
      <c r="I47" s="200"/>
    </row>
    <row r="48" spans="1:9" ht="12.95" customHeight="1">
      <c r="A48" s="201"/>
      <c r="B48" s="202"/>
      <c r="C48" s="202"/>
      <c r="D48" s="202"/>
      <c r="E48" s="202"/>
      <c r="F48" s="202"/>
      <c r="G48" s="202"/>
      <c r="H48" s="202"/>
      <c r="I48" s="203"/>
    </row>
    <row r="49" spans="1:15" ht="12.6" customHeight="1">
      <c r="A49" s="201"/>
      <c r="B49" s="202"/>
      <c r="C49" s="202"/>
      <c r="D49" s="202"/>
      <c r="E49" s="202"/>
      <c r="F49" s="202"/>
      <c r="G49" s="202"/>
      <c r="H49" s="202"/>
      <c r="I49" s="203"/>
    </row>
    <row r="50" spans="1:15" ht="12.95" customHeight="1">
      <c r="A50" s="201"/>
      <c r="B50" s="202"/>
      <c r="C50" s="202"/>
      <c r="D50" s="202"/>
      <c r="E50" s="202"/>
      <c r="F50" s="202"/>
      <c r="G50" s="202"/>
      <c r="H50" s="202"/>
      <c r="I50" s="203"/>
    </row>
    <row r="51" spans="1:15" ht="12.6" customHeight="1">
      <c r="A51" s="201"/>
      <c r="B51" s="202"/>
      <c r="C51" s="202"/>
      <c r="D51" s="202"/>
      <c r="E51" s="202"/>
      <c r="F51" s="202"/>
      <c r="G51" s="202"/>
      <c r="H51" s="202"/>
      <c r="I51" s="203"/>
    </row>
    <row r="52" spans="1:15" ht="12.95" customHeight="1">
      <c r="A52" s="204"/>
      <c r="B52" s="205"/>
      <c r="C52" s="205"/>
      <c r="D52" s="205"/>
      <c r="E52" s="205"/>
      <c r="F52" s="205"/>
      <c r="G52" s="205"/>
      <c r="H52" s="205"/>
      <c r="I52" s="206"/>
    </row>
    <row r="53" spans="1:15">
      <c r="A53" s="102"/>
      <c r="B53" s="72"/>
      <c r="C53" s="72"/>
      <c r="D53" s="72"/>
      <c r="E53" s="72"/>
      <c r="F53" s="72"/>
      <c r="G53" s="72"/>
      <c r="H53" s="72"/>
      <c r="I53" s="103"/>
    </row>
    <row r="54" spans="1:15">
      <c r="A54" s="104" t="s">
        <v>41</v>
      </c>
      <c r="B54" s="72"/>
      <c r="C54" s="104"/>
      <c r="D54" s="72"/>
      <c r="E54" s="72"/>
      <c r="F54" s="72"/>
      <c r="G54" s="72"/>
      <c r="H54" s="72"/>
      <c r="I54" s="103"/>
    </row>
    <row r="55" spans="1:15">
      <c r="A55" s="105" t="s">
        <v>42</v>
      </c>
      <c r="B55" s="88"/>
      <c r="C55" s="88"/>
      <c r="D55" s="88"/>
      <c r="E55" s="106"/>
      <c r="F55" s="88"/>
      <c r="G55" s="88"/>
      <c r="H55" s="88"/>
      <c r="I55" s="89"/>
    </row>
    <row r="56" spans="1:15">
      <c r="A56" s="189" t="s">
        <v>43</v>
      </c>
      <c r="B56" s="190"/>
      <c r="C56" s="190"/>
      <c r="D56" s="190"/>
      <c r="E56" s="190"/>
      <c r="F56" s="190"/>
      <c r="G56" s="190"/>
      <c r="H56" s="190"/>
      <c r="I56" s="191"/>
    </row>
    <row r="57" spans="1:15" ht="27.95" customHeight="1">
      <c r="A57" s="241"/>
      <c r="B57" s="232"/>
      <c r="C57" s="232"/>
      <c r="D57" s="232"/>
      <c r="E57" s="240"/>
      <c r="F57" s="231"/>
      <c r="G57" s="232"/>
      <c r="H57" s="232"/>
      <c r="I57" s="240"/>
    </row>
    <row r="58" spans="1:15" ht="27.95" customHeight="1">
      <c r="A58" s="241"/>
      <c r="B58" s="232"/>
      <c r="C58" s="232"/>
      <c r="D58" s="232"/>
      <c r="E58" s="240"/>
      <c r="F58" s="231"/>
      <c r="G58" s="232"/>
      <c r="H58" s="232"/>
      <c r="I58" s="240"/>
    </row>
    <row r="59" spans="1:15" ht="35.25" customHeight="1">
      <c r="A59" s="231"/>
      <c r="B59" s="232"/>
      <c r="C59" s="232"/>
      <c r="D59" s="232"/>
      <c r="E59" s="240"/>
      <c r="F59" s="231"/>
      <c r="G59" s="232"/>
      <c r="H59" s="232"/>
      <c r="I59" s="240"/>
    </row>
    <row r="60" spans="1:15" ht="27.95" customHeight="1">
      <c r="A60" s="231"/>
      <c r="B60" s="232"/>
      <c r="C60" s="232"/>
      <c r="D60" s="232"/>
      <c r="E60" s="240"/>
      <c r="F60" s="241"/>
      <c r="G60" s="232"/>
      <c r="H60" s="232"/>
      <c r="I60" s="240"/>
    </row>
    <row r="61" spans="1:15" ht="27.95" customHeight="1">
      <c r="A61" s="241"/>
      <c r="B61" s="232"/>
      <c r="C61" s="232"/>
      <c r="D61" s="232"/>
      <c r="E61" s="240"/>
      <c r="F61" s="241"/>
      <c r="G61" s="232"/>
      <c r="H61" s="232"/>
      <c r="I61" s="240"/>
    </row>
    <row r="62" spans="1:15" ht="15" customHeight="1">
      <c r="A62" s="92" t="s">
        <v>44</v>
      </c>
      <c r="B62" s="72"/>
      <c r="C62" s="72"/>
      <c r="D62" s="72"/>
      <c r="E62" s="72"/>
      <c r="F62" s="72"/>
      <c r="G62" s="72"/>
      <c r="H62" s="72"/>
      <c r="I62" s="103"/>
    </row>
    <row r="63" spans="1:15" ht="13.5" customHeight="1">
      <c r="A63" s="107" t="s">
        <v>3</v>
      </c>
      <c r="B63" s="108" t="s">
        <v>49</v>
      </c>
      <c r="C63" s="109"/>
      <c r="D63" s="110"/>
      <c r="E63" s="111"/>
      <c r="F63" s="112" t="s">
        <v>7</v>
      </c>
      <c r="G63" s="113" t="s">
        <v>4</v>
      </c>
      <c r="H63" s="112" t="s">
        <v>5</v>
      </c>
      <c r="I63" s="112" t="s">
        <v>45</v>
      </c>
    </row>
    <row r="64" spans="1:15" ht="13.5" customHeight="1">
      <c r="A64" s="114" t="s">
        <v>47</v>
      </c>
      <c r="B64" s="115" t="s">
        <v>82</v>
      </c>
      <c r="C64" s="116"/>
      <c r="D64" s="117"/>
      <c r="E64" s="118"/>
      <c r="F64" s="119" t="s">
        <v>50</v>
      </c>
      <c r="G64" s="120" t="s">
        <v>51</v>
      </c>
      <c r="H64" s="119" t="s">
        <v>52</v>
      </c>
      <c r="I64" s="119" t="s">
        <v>53</v>
      </c>
      <c r="N64" s="17"/>
      <c r="O64" s="17"/>
    </row>
    <row r="65" spans="1:17" s="17" customFormat="1" ht="33.75" customHeight="1">
      <c r="A65" s="39"/>
      <c r="B65" s="231"/>
      <c r="C65" s="232"/>
      <c r="D65" s="232"/>
      <c r="E65" s="232"/>
      <c r="F65" s="40"/>
      <c r="G65" s="41"/>
      <c r="H65" s="42"/>
      <c r="I65" s="40"/>
    </row>
    <row r="66" spans="1:17" ht="21.75" customHeight="1">
      <c r="A66" s="39"/>
      <c r="B66" s="231"/>
      <c r="C66" s="232"/>
      <c r="D66" s="232"/>
      <c r="E66" s="232"/>
      <c r="F66" s="40"/>
      <c r="G66" s="41"/>
      <c r="H66" s="42"/>
      <c r="I66" s="40"/>
      <c r="K66" s="18"/>
      <c r="L66" s="18"/>
      <c r="M66" s="18"/>
      <c r="N66" s="18"/>
      <c r="O66" s="18"/>
      <c r="P66" s="18"/>
      <c r="Q66" s="18"/>
    </row>
    <row r="67" spans="1:17" ht="21" customHeight="1">
      <c r="A67" s="30"/>
      <c r="B67" s="241"/>
      <c r="C67" s="232"/>
      <c r="D67" s="232"/>
      <c r="E67" s="232"/>
      <c r="F67" s="40"/>
      <c r="G67" s="41"/>
      <c r="H67" s="42"/>
      <c r="I67" s="40"/>
    </row>
    <row r="68" spans="1:17" ht="14.1" customHeight="1">
      <c r="A68" s="30"/>
      <c r="B68" s="241"/>
      <c r="C68" s="232"/>
      <c r="D68" s="232"/>
      <c r="E68" s="232"/>
      <c r="F68" s="21"/>
      <c r="G68" s="34"/>
      <c r="H68" s="35"/>
      <c r="I68" s="21"/>
    </row>
    <row r="69" spans="1:17" ht="14.1" customHeight="1">
      <c r="A69" s="30"/>
      <c r="B69" s="225"/>
      <c r="C69" s="226"/>
      <c r="D69" s="226"/>
      <c r="E69" s="227"/>
      <c r="F69" s="36"/>
      <c r="G69" s="37"/>
      <c r="H69" s="38"/>
      <c r="I69" s="36"/>
    </row>
    <row r="70" spans="1:17" ht="14.1" customHeight="1">
      <c r="A70" s="30"/>
      <c r="B70" s="225"/>
      <c r="C70" s="226"/>
      <c r="D70" s="226"/>
      <c r="E70" s="227"/>
      <c r="F70" s="36"/>
      <c r="G70" s="37"/>
      <c r="H70" s="38"/>
      <c r="I70" s="36"/>
    </row>
    <row r="71" spans="1:17" ht="14.1" customHeight="1">
      <c r="A71" s="30"/>
      <c r="B71" s="225"/>
      <c r="C71" s="226"/>
      <c r="D71" s="226"/>
      <c r="E71" s="227"/>
      <c r="F71" s="36"/>
      <c r="G71" s="37"/>
      <c r="H71" s="38"/>
      <c r="I71" s="36"/>
    </row>
    <row r="72" spans="1:17" ht="14.1" customHeight="1">
      <c r="A72" s="30"/>
      <c r="B72" s="225"/>
      <c r="C72" s="226"/>
      <c r="D72" s="226"/>
      <c r="E72" s="227"/>
      <c r="F72" s="36"/>
      <c r="G72" s="37"/>
      <c r="H72" s="38"/>
      <c r="I72" s="36"/>
    </row>
    <row r="73" spans="1:17" ht="14.1" customHeight="1">
      <c r="A73" s="30"/>
      <c r="B73" s="225"/>
      <c r="C73" s="226"/>
      <c r="D73" s="226"/>
      <c r="E73" s="227"/>
      <c r="F73" s="36"/>
      <c r="G73" s="37"/>
      <c r="H73" s="38"/>
      <c r="I73" s="36"/>
    </row>
    <row r="74" spans="1:17" ht="14.1" customHeight="1">
      <c r="A74" s="30"/>
      <c r="B74" s="225"/>
      <c r="C74" s="226"/>
      <c r="D74" s="226"/>
      <c r="E74" s="227"/>
      <c r="F74" s="36"/>
      <c r="G74" s="37"/>
      <c r="H74" s="38"/>
      <c r="I74" s="36"/>
    </row>
    <row r="75" spans="1:17" ht="14.1" customHeight="1">
      <c r="A75" s="30"/>
      <c r="B75" s="225"/>
      <c r="C75" s="226"/>
      <c r="D75" s="226"/>
      <c r="E75" s="227"/>
      <c r="F75" s="36"/>
      <c r="G75" s="37"/>
      <c r="H75" s="38"/>
      <c r="I75" s="36"/>
    </row>
    <row r="76" spans="1:17">
      <c r="A76" s="105" t="s">
        <v>48</v>
      </c>
      <c r="B76" s="121"/>
      <c r="C76" s="121"/>
      <c r="D76" s="121"/>
      <c r="E76" s="121"/>
      <c r="F76" s="121"/>
      <c r="G76" s="121"/>
      <c r="H76" s="121"/>
      <c r="I76" s="106"/>
    </row>
    <row r="77" spans="1:17">
      <c r="A77" s="122" t="s">
        <v>56</v>
      </c>
      <c r="B77" s="123"/>
      <c r="C77" s="123"/>
      <c r="D77" s="124"/>
      <c r="E77" s="124"/>
      <c r="F77" s="124"/>
      <c r="G77" s="124"/>
      <c r="H77" s="124"/>
      <c r="I77" s="103"/>
    </row>
    <row r="78" spans="1:17">
      <c r="A78" s="125" t="s">
        <v>57</v>
      </c>
      <c r="B78" s="123"/>
      <c r="C78" s="123"/>
      <c r="D78" s="124"/>
      <c r="E78" s="124"/>
      <c r="F78" s="124"/>
      <c r="G78" s="124"/>
      <c r="H78" s="124"/>
      <c r="I78" s="103"/>
    </row>
    <row r="79" spans="1:17">
      <c r="A79" s="126" t="s">
        <v>8</v>
      </c>
      <c r="B79" s="127"/>
      <c r="C79" s="127"/>
      <c r="D79" s="124"/>
      <c r="E79" s="124"/>
      <c r="F79" s="124"/>
      <c r="G79" s="124"/>
      <c r="H79" s="124"/>
      <c r="I79" s="103"/>
    </row>
    <row r="80" spans="1:17">
      <c r="A80" s="128" t="s">
        <v>46</v>
      </c>
      <c r="B80" s="129" t="s">
        <v>79</v>
      </c>
      <c r="C80" s="130"/>
      <c r="D80" s="131"/>
      <c r="E80" s="132"/>
      <c r="F80" s="133" t="s">
        <v>7</v>
      </c>
      <c r="G80" s="134" t="s">
        <v>0</v>
      </c>
      <c r="H80" s="133" t="s">
        <v>9</v>
      </c>
      <c r="I80" s="133" t="s">
        <v>6</v>
      </c>
    </row>
    <row r="81" spans="1:9">
      <c r="A81" s="114" t="s">
        <v>47</v>
      </c>
      <c r="B81" s="115" t="s">
        <v>81</v>
      </c>
      <c r="C81" s="116"/>
      <c r="D81" s="117"/>
      <c r="E81" s="118"/>
      <c r="F81" s="119" t="s">
        <v>54</v>
      </c>
      <c r="G81" s="120" t="s">
        <v>80</v>
      </c>
      <c r="H81" s="119" t="s">
        <v>55</v>
      </c>
      <c r="I81" s="119" t="s">
        <v>53</v>
      </c>
    </row>
    <row r="82" spans="1:9" ht="34.15" customHeight="1">
      <c r="A82" s="39"/>
      <c r="B82" s="228"/>
      <c r="C82" s="229"/>
      <c r="D82" s="229"/>
      <c r="E82" s="230"/>
      <c r="F82" s="40"/>
      <c r="G82" s="41"/>
      <c r="H82" s="41"/>
      <c r="I82" s="40"/>
    </row>
    <row r="83" spans="1:9" ht="34.15" customHeight="1">
      <c r="A83" s="39"/>
      <c r="B83" s="222"/>
      <c r="C83" s="223"/>
      <c r="D83" s="223"/>
      <c r="E83" s="224"/>
      <c r="F83" s="40"/>
      <c r="G83" s="41"/>
      <c r="H83" s="41"/>
      <c r="I83" s="40"/>
    </row>
    <row r="84" spans="1:9" ht="34.15" customHeight="1">
      <c r="A84" s="43"/>
      <c r="B84" s="222"/>
      <c r="C84" s="223"/>
      <c r="D84" s="223"/>
      <c r="E84" s="224"/>
      <c r="F84" s="40"/>
      <c r="G84" s="41"/>
      <c r="H84" s="42"/>
      <c r="I84" s="40"/>
    </row>
    <row r="85" spans="1:9" ht="34.15" customHeight="1">
      <c r="A85" s="43"/>
      <c r="B85" s="222"/>
      <c r="C85" s="223"/>
      <c r="D85" s="223"/>
      <c r="E85" s="224"/>
      <c r="F85" s="40"/>
      <c r="G85" s="41"/>
      <c r="H85" s="42"/>
      <c r="I85" s="40"/>
    </row>
    <row r="86" spans="1:9">
      <c r="A86" s="43"/>
      <c r="B86" s="233"/>
      <c r="C86" s="234"/>
      <c r="D86" s="234"/>
      <c r="E86" s="235"/>
      <c r="F86" s="31"/>
      <c r="G86" s="44"/>
      <c r="H86" s="33"/>
      <c r="I86" s="31"/>
    </row>
    <row r="87" spans="1:9">
      <c r="A87" s="43"/>
      <c r="B87" s="236"/>
      <c r="C87" s="237"/>
      <c r="D87" s="237"/>
      <c r="E87" s="238"/>
      <c r="F87" s="45"/>
      <c r="G87" s="27"/>
      <c r="H87" s="45"/>
      <c r="I87" s="45"/>
    </row>
    <row r="88" spans="1:9" hidden="1">
      <c r="I88" s="3"/>
    </row>
    <row r="89" spans="1:9" hidden="1">
      <c r="I89" s="3"/>
    </row>
    <row r="90" spans="1:9" hidden="1">
      <c r="I90" s="3"/>
    </row>
    <row r="91" spans="1:9" hidden="1">
      <c r="I91" s="3"/>
    </row>
    <row r="92" spans="1:9" hidden="1">
      <c r="I92" s="3"/>
    </row>
    <row r="93" spans="1:9" hidden="1">
      <c r="I93" s="3"/>
    </row>
    <row r="94" spans="1:9" hidden="1">
      <c r="I94" s="3"/>
    </row>
    <row r="95" spans="1:9" hidden="1">
      <c r="I95" s="3"/>
    </row>
    <row r="96" spans="1:9">
      <c r="A96" s="105" t="s">
        <v>95</v>
      </c>
      <c r="B96" s="121"/>
      <c r="C96" s="121"/>
      <c r="D96" s="121"/>
      <c r="E96" s="121"/>
      <c r="F96" s="121"/>
      <c r="G96" s="121"/>
      <c r="H96" s="121"/>
      <c r="I96" s="106"/>
    </row>
    <row r="97" spans="1:13">
      <c r="A97" s="128" t="s">
        <v>46</v>
      </c>
      <c r="B97" s="129" t="s">
        <v>79</v>
      </c>
      <c r="C97" s="130"/>
      <c r="D97" s="131"/>
      <c r="E97" s="132"/>
      <c r="F97" s="133" t="s">
        <v>7</v>
      </c>
      <c r="G97" s="134" t="s">
        <v>0</v>
      </c>
      <c r="H97" s="133" t="s">
        <v>9</v>
      </c>
      <c r="I97" s="133" t="s">
        <v>6</v>
      </c>
    </row>
    <row r="98" spans="1:13">
      <c r="A98" s="114" t="s">
        <v>47</v>
      </c>
      <c r="B98" s="115" t="s">
        <v>94</v>
      </c>
      <c r="C98" s="116"/>
      <c r="D98" s="117"/>
      <c r="E98" s="118"/>
      <c r="F98" s="119" t="s">
        <v>54</v>
      </c>
      <c r="G98" s="120" t="s">
        <v>80</v>
      </c>
      <c r="H98" s="119" t="s">
        <v>55</v>
      </c>
      <c r="I98" s="119" t="s">
        <v>53</v>
      </c>
    </row>
    <row r="99" spans="1:13" ht="36" customHeight="1">
      <c r="A99" s="39"/>
      <c r="B99" s="239"/>
      <c r="C99" s="229"/>
      <c r="D99" s="229"/>
      <c r="E99" s="230"/>
      <c r="F99" s="40"/>
      <c r="G99" s="41"/>
      <c r="H99" s="42"/>
      <c r="I99" s="40"/>
    </row>
    <row r="100" spans="1:13" ht="21" customHeight="1">
      <c r="A100" s="39"/>
      <c r="B100" s="231"/>
      <c r="C100" s="232"/>
      <c r="D100" s="232"/>
      <c r="E100" s="232"/>
      <c r="F100" s="40"/>
      <c r="G100" s="41"/>
      <c r="H100" s="40"/>
      <c r="I100" s="40"/>
    </row>
    <row r="101" spans="1:13" ht="23.25" customHeight="1">
      <c r="A101" s="39"/>
      <c r="B101" s="222"/>
      <c r="C101" s="223"/>
      <c r="D101" s="223"/>
      <c r="E101" s="224"/>
      <c r="F101" s="40"/>
      <c r="G101" s="41"/>
      <c r="H101" s="40"/>
      <c r="I101" s="40"/>
    </row>
    <row r="102" spans="1:13" ht="14.45" customHeight="1">
      <c r="A102" s="43"/>
      <c r="B102" s="236"/>
      <c r="C102" s="237"/>
      <c r="D102" s="237"/>
      <c r="E102" s="238"/>
      <c r="F102" s="45"/>
      <c r="G102" s="27"/>
      <c r="H102" s="45"/>
      <c r="I102" s="45"/>
    </row>
    <row r="103" spans="1:13" ht="14.45" customHeight="1">
      <c r="A103" s="43"/>
      <c r="B103" s="236"/>
      <c r="C103" s="237"/>
      <c r="D103" s="237"/>
      <c r="E103" s="238"/>
      <c r="F103" s="45"/>
      <c r="G103" s="27"/>
      <c r="H103" s="45"/>
      <c r="I103" s="45"/>
    </row>
    <row r="104" spans="1:13" ht="14.45" customHeight="1">
      <c r="A104" s="43"/>
      <c r="B104" s="236"/>
      <c r="C104" s="237"/>
      <c r="D104" s="237"/>
      <c r="E104" s="238"/>
      <c r="F104" s="45"/>
      <c r="G104" s="27"/>
      <c r="H104" s="45"/>
      <c r="I104" s="45"/>
    </row>
    <row r="105" spans="1:13" ht="16.5">
      <c r="A105" s="105" t="s">
        <v>98</v>
      </c>
      <c r="B105" s="101"/>
      <c r="C105" s="101"/>
      <c r="D105" s="101"/>
      <c r="E105" s="101"/>
      <c r="F105" s="101"/>
      <c r="G105" s="101"/>
      <c r="H105" s="101"/>
      <c r="I105" s="135"/>
    </row>
    <row r="106" spans="1:13" ht="24">
      <c r="A106" s="128" t="s">
        <v>13</v>
      </c>
      <c r="B106" s="129" t="s">
        <v>10</v>
      </c>
      <c r="C106" s="130"/>
      <c r="D106" s="131"/>
      <c r="E106" s="132"/>
      <c r="F106" s="133" t="s">
        <v>7</v>
      </c>
      <c r="G106" s="134" t="s">
        <v>0</v>
      </c>
      <c r="H106" s="133" t="s">
        <v>9</v>
      </c>
      <c r="I106" s="133" t="s">
        <v>92</v>
      </c>
    </row>
    <row r="107" spans="1:13" ht="23.25">
      <c r="A107" s="136" t="s">
        <v>58</v>
      </c>
      <c r="B107" s="137" t="s">
        <v>59</v>
      </c>
      <c r="C107" s="138"/>
      <c r="D107" s="139"/>
      <c r="E107" s="139"/>
      <c r="F107" s="140" t="s">
        <v>50</v>
      </c>
      <c r="G107" s="141" t="s">
        <v>51</v>
      </c>
      <c r="H107" s="140" t="s">
        <v>55</v>
      </c>
      <c r="I107" s="140" t="s">
        <v>93</v>
      </c>
    </row>
    <row r="108" spans="1:13">
      <c r="A108" s="28"/>
      <c r="B108" s="80" t="s">
        <v>61</v>
      </c>
      <c r="C108" s="142"/>
      <c r="D108" s="142"/>
      <c r="E108" s="143"/>
      <c r="F108" s="46"/>
      <c r="G108" s="47"/>
      <c r="H108" s="48"/>
      <c r="I108" s="46"/>
      <c r="M108" s="2" t="s">
        <v>120</v>
      </c>
    </row>
    <row r="109" spans="1:13">
      <c r="A109" s="28"/>
      <c r="B109" s="80" t="s">
        <v>60</v>
      </c>
      <c r="C109" s="142"/>
      <c r="D109" s="142"/>
      <c r="E109" s="143"/>
      <c r="F109" s="46"/>
      <c r="G109" s="47"/>
      <c r="H109" s="48"/>
      <c r="I109" s="46"/>
    </row>
    <row r="110" spans="1:13">
      <c r="A110" s="28"/>
      <c r="B110" s="80" t="s">
        <v>62</v>
      </c>
      <c r="C110" s="142"/>
      <c r="D110" s="142"/>
      <c r="E110" s="143"/>
      <c r="F110" s="46"/>
      <c r="G110" s="49"/>
      <c r="H110" s="46"/>
      <c r="I110" s="46"/>
    </row>
    <row r="111" spans="1:13">
      <c r="A111" s="28"/>
      <c r="B111" s="80" t="s">
        <v>63</v>
      </c>
      <c r="C111" s="142"/>
      <c r="D111" s="142"/>
      <c r="E111" s="143"/>
      <c r="F111" s="46"/>
      <c r="G111" s="49"/>
      <c r="H111" s="46"/>
      <c r="I111" s="46"/>
    </row>
    <row r="112" spans="1:13">
      <c r="A112" s="28"/>
      <c r="B112" s="80" t="s">
        <v>64</v>
      </c>
      <c r="C112" s="142"/>
      <c r="D112" s="142"/>
      <c r="E112" s="143"/>
      <c r="F112" s="46"/>
      <c r="G112" s="49"/>
      <c r="H112" s="46"/>
      <c r="I112" s="46"/>
    </row>
    <row r="113" spans="1:9">
      <c r="A113" s="28"/>
      <c r="B113" s="80" t="s">
        <v>1</v>
      </c>
      <c r="C113" s="142"/>
      <c r="D113" s="144" t="s">
        <v>65</v>
      </c>
      <c r="E113" s="143"/>
      <c r="F113" s="46"/>
      <c r="G113" s="49"/>
      <c r="H113" s="46"/>
      <c r="I113" s="46"/>
    </row>
    <row r="114" spans="1:9">
      <c r="A114" s="28"/>
      <c r="B114" s="80" t="s">
        <v>66</v>
      </c>
      <c r="C114" s="142"/>
      <c r="D114" s="142"/>
      <c r="E114" s="143"/>
      <c r="F114" s="46"/>
      <c r="G114" s="49"/>
      <c r="H114" s="46"/>
      <c r="I114" s="46"/>
    </row>
    <row r="115" spans="1:9">
      <c r="A115" s="28"/>
      <c r="B115" s="80" t="s">
        <v>67</v>
      </c>
      <c r="C115" s="142"/>
      <c r="D115" s="142"/>
      <c r="E115" s="143"/>
      <c r="F115" s="46"/>
      <c r="G115" s="49"/>
      <c r="H115" s="46"/>
      <c r="I115" s="46"/>
    </row>
    <row r="116" spans="1:9">
      <c r="A116" s="29"/>
      <c r="B116" s="80" t="s">
        <v>68</v>
      </c>
      <c r="C116" s="142"/>
      <c r="D116" s="142"/>
      <c r="E116" s="143"/>
      <c r="F116" s="50"/>
      <c r="G116" s="51"/>
      <c r="H116" s="50"/>
      <c r="I116" s="50"/>
    </row>
    <row r="117" spans="1:9">
      <c r="A117" s="28"/>
      <c r="B117" s="80" t="s">
        <v>96</v>
      </c>
      <c r="C117" s="142"/>
      <c r="D117" s="145"/>
      <c r="E117" s="143"/>
      <c r="F117" s="46"/>
      <c r="G117" s="49"/>
      <c r="H117" s="46"/>
      <c r="I117" s="46"/>
    </row>
    <row r="118" spans="1:9">
      <c r="A118" s="28"/>
      <c r="B118" s="80" t="s">
        <v>69</v>
      </c>
      <c r="C118" s="142"/>
      <c r="D118" s="145"/>
      <c r="E118" s="139"/>
      <c r="F118" s="46"/>
      <c r="G118" s="49"/>
      <c r="H118" s="46"/>
      <c r="I118" s="46"/>
    </row>
    <row r="119" spans="1:9">
      <c r="A119" s="214"/>
      <c r="B119" s="94" t="s">
        <v>97</v>
      </c>
      <c r="C119" s="95"/>
      <c r="D119" s="146"/>
      <c r="E119" s="131"/>
      <c r="F119" s="216"/>
      <c r="G119" s="218"/>
      <c r="H119" s="218"/>
      <c r="I119" s="216"/>
    </row>
    <row r="120" spans="1:9">
      <c r="A120" s="215"/>
      <c r="B120" s="147" t="s">
        <v>109</v>
      </c>
      <c r="C120" s="98"/>
      <c r="D120" s="148"/>
      <c r="E120" s="149"/>
      <c r="F120" s="217"/>
      <c r="G120" s="217"/>
      <c r="H120" s="217"/>
      <c r="I120" s="217"/>
    </row>
    <row r="121" spans="1:9">
      <c r="A121" s="92" t="s">
        <v>1197</v>
      </c>
      <c r="B121" s="66"/>
      <c r="C121" s="66"/>
      <c r="D121" s="66"/>
      <c r="E121" s="66"/>
      <c r="F121" s="66"/>
      <c r="G121" s="66"/>
      <c r="H121" s="66"/>
      <c r="I121" s="69"/>
    </row>
    <row r="122" spans="1:9">
      <c r="A122" s="186"/>
      <c r="B122" s="213"/>
      <c r="C122" s="213"/>
      <c r="D122" s="213"/>
      <c r="E122" s="213"/>
      <c r="F122" s="213"/>
      <c r="G122" s="213"/>
      <c r="H122" s="213"/>
      <c r="I122" s="187"/>
    </row>
    <row r="123" spans="1:9">
      <c r="A123" s="124"/>
      <c r="B123" s="101"/>
      <c r="C123" s="101"/>
      <c r="D123" s="124"/>
      <c r="E123" s="124"/>
      <c r="F123" s="124"/>
      <c r="G123" s="124"/>
      <c r="H123" s="124"/>
      <c r="I123" s="124"/>
    </row>
    <row r="124" spans="1:9">
      <c r="A124" s="150" t="s">
        <v>70</v>
      </c>
      <c r="B124" s="72"/>
      <c r="C124" s="72"/>
      <c r="D124" s="72"/>
      <c r="E124" s="72"/>
      <c r="F124" s="72"/>
      <c r="G124" s="72"/>
      <c r="H124" s="72"/>
      <c r="I124" s="72"/>
    </row>
    <row r="125" spans="1:9">
      <c r="A125" s="151" t="s">
        <v>12</v>
      </c>
      <c r="B125" s="87" t="s">
        <v>73</v>
      </c>
      <c r="C125" s="121"/>
      <c r="D125" s="121"/>
      <c r="E125" s="106"/>
      <c r="F125" s="87" t="s">
        <v>2</v>
      </c>
      <c r="G125" s="121"/>
      <c r="H125" s="121"/>
      <c r="I125" s="106"/>
    </row>
    <row r="126" spans="1:9">
      <c r="A126" s="152" t="s">
        <v>74</v>
      </c>
      <c r="B126" s="219" t="s">
        <v>72</v>
      </c>
      <c r="C126" s="220"/>
      <c r="D126" s="220"/>
      <c r="E126" s="221"/>
      <c r="F126" s="147" t="s">
        <v>71</v>
      </c>
      <c r="G126" s="98"/>
      <c r="H126" s="98"/>
      <c r="I126" s="99"/>
    </row>
    <row r="127" spans="1:9">
      <c r="A127" s="8"/>
      <c r="B127" s="4"/>
      <c r="C127" s="78"/>
      <c r="D127" s="78"/>
      <c r="E127" s="77"/>
      <c r="F127" s="4"/>
      <c r="G127" s="5"/>
      <c r="H127" s="5"/>
      <c r="I127" s="6"/>
    </row>
  </sheetData>
  <mergeCells count="99">
    <mergeCell ref="F59:I59"/>
    <mergeCell ref="F58:I58"/>
    <mergeCell ref="F57:I57"/>
    <mergeCell ref="B68:E68"/>
    <mergeCell ref="B69:E69"/>
    <mergeCell ref="B65:E65"/>
    <mergeCell ref="B66:E66"/>
    <mergeCell ref="B67:E67"/>
    <mergeCell ref="F60:I60"/>
    <mergeCell ref="A61:E61"/>
    <mergeCell ref="F61:I61"/>
    <mergeCell ref="A60:E60"/>
    <mergeCell ref="B83:E83"/>
    <mergeCell ref="B84:E84"/>
    <mergeCell ref="A59:E59"/>
    <mergeCell ref="A58:E58"/>
    <mergeCell ref="A57:E57"/>
    <mergeCell ref="B70:E70"/>
    <mergeCell ref="B126:E126"/>
    <mergeCell ref="B85:E85"/>
    <mergeCell ref="B71:E71"/>
    <mergeCell ref="B72:E72"/>
    <mergeCell ref="B73:E73"/>
    <mergeCell ref="B74:E74"/>
    <mergeCell ref="B75:E75"/>
    <mergeCell ref="B82:E82"/>
    <mergeCell ref="B100:E100"/>
    <mergeCell ref="B86:E86"/>
    <mergeCell ref="B87:E87"/>
    <mergeCell ref="B99:E99"/>
    <mergeCell ref="B101:E101"/>
    <mergeCell ref="B102:E102"/>
    <mergeCell ref="B103:E103"/>
    <mergeCell ref="B104:E104"/>
    <mergeCell ref="A122:I122"/>
    <mergeCell ref="A119:A120"/>
    <mergeCell ref="F119:F120"/>
    <mergeCell ref="G119:G120"/>
    <mergeCell ref="H119:H120"/>
    <mergeCell ref="I119:I120"/>
    <mergeCell ref="C17:D17"/>
    <mergeCell ref="C18:D18"/>
    <mergeCell ref="C19:D19"/>
    <mergeCell ref="A42:D42"/>
    <mergeCell ref="C20:D20"/>
    <mergeCell ref="A17:B17"/>
    <mergeCell ref="A18:B18"/>
    <mergeCell ref="A19:B19"/>
    <mergeCell ref="A30:D30"/>
    <mergeCell ref="A21:B21"/>
    <mergeCell ref="C21:D21"/>
    <mergeCell ref="A24:I24"/>
    <mergeCell ref="A26:I26"/>
    <mergeCell ref="E40:F40"/>
    <mergeCell ref="E41:F41"/>
    <mergeCell ref="E42:F42"/>
    <mergeCell ref="E21:F21"/>
    <mergeCell ref="A56:I56"/>
    <mergeCell ref="A20:B20"/>
    <mergeCell ref="A44:D44"/>
    <mergeCell ref="A43:D43"/>
    <mergeCell ref="A47:I52"/>
    <mergeCell ref="G21:I21"/>
    <mergeCell ref="E30:F30"/>
    <mergeCell ref="E43:F43"/>
    <mergeCell ref="E44:F44"/>
    <mergeCell ref="E31:F31"/>
    <mergeCell ref="E32:F32"/>
    <mergeCell ref="E33:F33"/>
    <mergeCell ref="E34:F34"/>
    <mergeCell ref="E35:F35"/>
    <mergeCell ref="E36:F36"/>
    <mergeCell ref="E17:F17"/>
    <mergeCell ref="E19:F19"/>
    <mergeCell ref="E20:F20"/>
    <mergeCell ref="G19:I19"/>
    <mergeCell ref="G20:I20"/>
    <mergeCell ref="G17:I17"/>
    <mergeCell ref="E18:F18"/>
    <mergeCell ref="G18:I18"/>
    <mergeCell ref="A11:I11"/>
    <mergeCell ref="E13:F13"/>
    <mergeCell ref="E14:F14"/>
    <mergeCell ref="E15:F15"/>
    <mergeCell ref="E16:F16"/>
    <mergeCell ref="C14:D14"/>
    <mergeCell ref="G14:I14"/>
    <mergeCell ref="G15:I15"/>
    <mergeCell ref="G16:I16"/>
    <mergeCell ref="A14:B14"/>
    <mergeCell ref="C15:D15"/>
    <mergeCell ref="C16:D16"/>
    <mergeCell ref="A15:B15"/>
    <mergeCell ref="A16:B16"/>
    <mergeCell ref="H30:I30"/>
    <mergeCell ref="E37:F37"/>
    <mergeCell ref="E38:F38"/>
    <mergeCell ref="E39:F39"/>
    <mergeCell ref="H35:I36"/>
  </mergeCells>
  <phoneticPr fontId="23" type="noConversion"/>
  <pageMargins left="0.11811023622047245" right="0.11811023622047245" top="0.19685039370078741" bottom="0.19685039370078741" header="0.51181102362204722" footer="0.51181102362204722"/>
  <pageSetup scale="87" orientation="portrait" horizontalDpi="300" verticalDpi="300" r:id="rId1"/>
  <headerFooter alignWithMargins="0"/>
  <rowBreaks count="1" manualBreakCount="1">
    <brk id="52" max="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55216CC-487C-4BA3-86E1-9F09B51ADCF6}">
          <x14:formula1>
            <xm:f>Data!$A$2:$A$10</xm:f>
          </x14:formula1>
          <xm:sqref>G28</xm:sqref>
        </x14:dataValidation>
        <x14:dataValidation type="list" allowBlank="1" showInputMessage="1" showErrorMessage="1" xr:uid="{FBE7BE2A-072C-4A63-8609-94303440C434}">
          <x14:formula1>
            <xm:f>Data!$D$2:$D$13</xm:f>
          </x14:formula1>
          <xm:sqref>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3"/>
  <sheetViews>
    <sheetView zoomScale="85" zoomScaleNormal="85" workbookViewId="0">
      <selection activeCell="M35" sqref="M35"/>
    </sheetView>
  </sheetViews>
  <sheetFormatPr defaultRowHeight="12.75"/>
  <cols>
    <col min="1" max="1" width="15.5703125" customWidth="1"/>
    <col min="9" max="9" width="10.28515625" customWidth="1"/>
  </cols>
  <sheetData>
    <row r="1" spans="1:14">
      <c r="A1" s="11" t="s">
        <v>77</v>
      </c>
      <c r="B1" s="11"/>
      <c r="C1" s="11"/>
      <c r="D1" s="11"/>
      <c r="E1" s="11"/>
      <c r="F1" s="11"/>
      <c r="G1" s="11"/>
    </row>
    <row r="2" spans="1:14">
      <c r="A2" s="20" t="s">
        <v>78</v>
      </c>
    </row>
    <row r="6" spans="1:14">
      <c r="N6" s="2"/>
    </row>
    <row r="23" spans="11:16" ht="15">
      <c r="K23" s="25"/>
      <c r="L23" s="25"/>
      <c r="M23" s="25"/>
      <c r="N23" s="25"/>
      <c r="O23" s="25"/>
      <c r="P23" s="25"/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80"/>
  <sheetViews>
    <sheetView zoomScale="115" zoomScaleNormal="115" workbookViewId="0">
      <selection activeCell="A29" sqref="A29"/>
    </sheetView>
  </sheetViews>
  <sheetFormatPr defaultRowHeight="12.75"/>
  <cols>
    <col min="2" max="2" width="31.28515625" customWidth="1"/>
    <col min="3" max="3" width="36.5703125" customWidth="1"/>
    <col min="4" max="4" width="14.7109375" customWidth="1"/>
  </cols>
  <sheetData>
    <row r="1" spans="1:32">
      <c r="A1" s="2" t="s">
        <v>75</v>
      </c>
      <c r="B1" s="2"/>
      <c r="C1" s="2"/>
      <c r="D1" s="2"/>
      <c r="E1" s="2"/>
      <c r="F1" s="2"/>
      <c r="G1" s="2"/>
      <c r="H1" s="2"/>
    </row>
    <row r="2" spans="1:32">
      <c r="A2" s="20" t="s">
        <v>76</v>
      </c>
      <c r="B2" s="2"/>
      <c r="C2" s="2"/>
      <c r="D2" s="2"/>
      <c r="E2" s="2"/>
      <c r="F2" s="2"/>
      <c r="G2" s="2"/>
      <c r="H2" s="2"/>
    </row>
    <row r="3" spans="1:32">
      <c r="A3" s="11"/>
      <c r="B3" s="2"/>
      <c r="C3" s="2"/>
    </row>
    <row r="4" spans="1:32">
      <c r="A4" s="11"/>
      <c r="B4" s="12"/>
      <c r="C4" s="12"/>
      <c r="D4" s="13"/>
      <c r="G4" s="11"/>
      <c r="Q4" s="11"/>
      <c r="AF4" s="2" t="s">
        <v>118</v>
      </c>
    </row>
    <row r="5" spans="1:32">
      <c r="B5" s="12"/>
      <c r="C5" s="12"/>
      <c r="D5" s="13"/>
    </row>
    <row r="6" spans="1:32">
      <c r="B6" s="12"/>
      <c r="C6" s="12"/>
      <c r="D6" s="13"/>
    </row>
    <row r="7" spans="1:32">
      <c r="B7" s="12"/>
      <c r="C7" s="12"/>
      <c r="D7" s="13"/>
    </row>
    <row r="8" spans="1:32">
      <c r="B8" s="12"/>
      <c r="C8" s="12"/>
      <c r="D8" s="13"/>
    </row>
    <row r="9" spans="1:32">
      <c r="B9" s="12"/>
      <c r="C9" s="12"/>
      <c r="D9" s="13"/>
    </row>
    <row r="10" spans="1:32">
      <c r="B10" s="12"/>
      <c r="C10" s="12"/>
      <c r="D10" s="13"/>
    </row>
    <row r="11" spans="1:32">
      <c r="B11" s="12"/>
      <c r="C11" s="12"/>
      <c r="D11" s="13"/>
    </row>
    <row r="12" spans="1:32">
      <c r="D12" s="13"/>
    </row>
    <row r="13" spans="1:32">
      <c r="D13" s="13"/>
    </row>
    <row r="14" spans="1:32">
      <c r="D14" s="13"/>
    </row>
    <row r="15" spans="1:32">
      <c r="D15" s="13"/>
    </row>
    <row r="16" spans="1:32">
      <c r="H16" s="2"/>
      <c r="I16" s="2"/>
    </row>
    <row r="29" spans="1:1">
      <c r="A29" s="11"/>
    </row>
    <row r="30" spans="1:1">
      <c r="A30" s="11"/>
    </row>
    <row r="48" spans="1:1">
      <c r="A48" s="11"/>
    </row>
    <row r="55" spans="1:1">
      <c r="A55" s="11"/>
    </row>
    <row r="80" spans="1:1">
      <c r="A80" s="11"/>
    </row>
  </sheetData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EEC82-E248-4903-A04C-ACB227F67BA1}">
  <dimension ref="A1:AV122"/>
  <sheetViews>
    <sheetView workbookViewId="0">
      <selection activeCell="I31" sqref="I31"/>
    </sheetView>
  </sheetViews>
  <sheetFormatPr defaultRowHeight="12.75"/>
  <cols>
    <col min="6" max="6" width="16" customWidth="1"/>
    <col min="7" max="7" width="16.7109375" customWidth="1"/>
    <col min="8" max="8" width="19.42578125" customWidth="1"/>
    <col min="13" max="13" width="9.140625" style="159"/>
    <col min="20" max="20" width="27.7109375" customWidth="1"/>
  </cols>
  <sheetData>
    <row r="1" spans="1:48">
      <c r="A1" s="11" t="s">
        <v>129</v>
      </c>
      <c r="D1" s="11" t="s">
        <v>137</v>
      </c>
      <c r="F1" s="2" t="s">
        <v>141</v>
      </c>
      <c r="G1" s="2" t="s">
        <v>144</v>
      </c>
      <c r="H1" s="2" t="s">
        <v>147</v>
      </c>
      <c r="J1" s="155" t="s">
        <v>154</v>
      </c>
      <c r="K1" s="155" t="s">
        <v>155</v>
      </c>
      <c r="L1" s="155" t="s">
        <v>156</v>
      </c>
      <c r="M1" s="158" t="s">
        <v>157</v>
      </c>
      <c r="N1" s="155" t="s">
        <v>158</v>
      </c>
      <c r="O1" s="155" t="s">
        <v>159</v>
      </c>
      <c r="P1" s="155" t="s">
        <v>160</v>
      </c>
      <c r="Q1" s="155" t="s">
        <v>161</v>
      </c>
      <c r="R1" s="155" t="s">
        <v>162</v>
      </c>
      <c r="S1" s="155" t="s">
        <v>163</v>
      </c>
      <c r="T1" s="155" t="s">
        <v>164</v>
      </c>
      <c r="U1" s="155" t="s">
        <v>165</v>
      </c>
      <c r="V1" s="155" t="s">
        <v>166</v>
      </c>
      <c r="W1" s="155" t="s">
        <v>167</v>
      </c>
      <c r="X1" s="155" t="s">
        <v>168</v>
      </c>
      <c r="Y1" s="155" t="s">
        <v>169</v>
      </c>
      <c r="Z1" s="155" t="s">
        <v>170</v>
      </c>
      <c r="AA1" s="155" t="s">
        <v>171</v>
      </c>
      <c r="AB1" s="155" t="s">
        <v>172</v>
      </c>
      <c r="AC1" s="155" t="s">
        <v>173</v>
      </c>
      <c r="AD1" s="155" t="s">
        <v>174</v>
      </c>
      <c r="AE1" s="155" t="s">
        <v>175</v>
      </c>
      <c r="AF1" s="155" t="s">
        <v>176</v>
      </c>
      <c r="AG1" s="155" t="s">
        <v>177</v>
      </c>
      <c r="AH1" s="155" t="s">
        <v>178</v>
      </c>
      <c r="AI1" s="155" t="s">
        <v>179</v>
      </c>
      <c r="AJ1" s="155" t="s">
        <v>180</v>
      </c>
      <c r="AK1" s="155" t="s">
        <v>181</v>
      </c>
      <c r="AL1" s="155" t="s">
        <v>182</v>
      </c>
      <c r="AM1" s="155" t="s">
        <v>183</v>
      </c>
      <c r="AN1" s="155" t="s">
        <v>184</v>
      </c>
      <c r="AO1" s="155" t="s">
        <v>185</v>
      </c>
      <c r="AP1" s="155" t="s">
        <v>186</v>
      </c>
      <c r="AQ1" s="155" t="s">
        <v>187</v>
      </c>
      <c r="AR1" s="155" t="s">
        <v>188</v>
      </c>
      <c r="AS1" s="155" t="s">
        <v>189</v>
      </c>
      <c r="AT1" s="155" t="s">
        <v>190</v>
      </c>
      <c r="AU1" s="155" t="s">
        <v>191</v>
      </c>
      <c r="AV1" s="155" t="s">
        <v>192</v>
      </c>
    </row>
    <row r="2" spans="1:48">
      <c r="A2" s="55" t="s">
        <v>123</v>
      </c>
      <c r="D2" s="2" t="s">
        <v>131</v>
      </c>
      <c r="F2" s="2" t="s">
        <v>142</v>
      </c>
      <c r="G2" s="2" t="s">
        <v>145</v>
      </c>
      <c r="H2" s="2" t="s">
        <v>148</v>
      </c>
      <c r="J2" s="155">
        <v>1</v>
      </c>
      <c r="K2" s="155"/>
      <c r="L2" s="155" t="s">
        <v>193</v>
      </c>
      <c r="M2" s="158" t="s">
        <v>1067</v>
      </c>
      <c r="N2" s="155" t="s">
        <v>194</v>
      </c>
      <c r="O2" s="155" t="s">
        <v>194</v>
      </c>
      <c r="P2" s="155" t="s">
        <v>195</v>
      </c>
      <c r="Q2" s="155" t="s">
        <v>196</v>
      </c>
      <c r="R2" s="155" t="s">
        <v>195</v>
      </c>
      <c r="S2" s="155"/>
      <c r="T2" s="155" t="s">
        <v>197</v>
      </c>
      <c r="U2" s="156">
        <v>42549</v>
      </c>
      <c r="V2" s="155" t="s">
        <v>198</v>
      </c>
      <c r="W2" s="155" t="s">
        <v>199</v>
      </c>
      <c r="X2" s="155" t="s">
        <v>200</v>
      </c>
      <c r="Y2" s="155"/>
      <c r="Z2" s="155" t="s">
        <v>201</v>
      </c>
      <c r="AA2" s="155">
        <v>601</v>
      </c>
      <c r="AB2" s="155" t="s">
        <v>202</v>
      </c>
      <c r="AC2" s="155">
        <v>4</v>
      </c>
      <c r="AD2" s="155">
        <v>4</v>
      </c>
      <c r="AE2" s="155" t="s">
        <v>203</v>
      </c>
      <c r="AF2" s="155" t="s">
        <v>204</v>
      </c>
      <c r="AG2" s="155"/>
      <c r="AH2" s="155"/>
      <c r="AI2" s="155"/>
      <c r="AJ2" s="155"/>
      <c r="AK2" s="155"/>
      <c r="AL2" s="155"/>
      <c r="AM2" s="155"/>
      <c r="AN2" s="155"/>
      <c r="AO2" s="155" t="s">
        <v>205</v>
      </c>
      <c r="AP2" s="155"/>
      <c r="AQ2" s="155" t="s">
        <v>206</v>
      </c>
      <c r="AR2" s="155"/>
      <c r="AS2" s="155"/>
      <c r="AT2" s="155"/>
      <c r="AU2" s="155"/>
      <c r="AV2" s="155"/>
    </row>
    <row r="3" spans="1:48">
      <c r="A3" s="55" t="s">
        <v>124</v>
      </c>
      <c r="D3" s="2" t="s">
        <v>132</v>
      </c>
      <c r="F3" s="2" t="s">
        <v>143</v>
      </c>
      <c r="G3" s="2" t="s">
        <v>146</v>
      </c>
      <c r="H3" s="2" t="s">
        <v>149</v>
      </c>
      <c r="J3" s="155">
        <v>2</v>
      </c>
      <c r="K3" s="155"/>
      <c r="L3" s="155" t="s">
        <v>193</v>
      </c>
      <c r="M3" s="158" t="s">
        <v>1068</v>
      </c>
      <c r="N3" s="155" t="s">
        <v>207</v>
      </c>
      <c r="O3" s="155" t="s">
        <v>207</v>
      </c>
      <c r="P3" s="155">
        <v>2132112</v>
      </c>
      <c r="Q3" s="155"/>
      <c r="R3" s="155" t="s">
        <v>208</v>
      </c>
      <c r="S3" s="155"/>
      <c r="T3" s="155">
        <v>440100569794204</v>
      </c>
      <c r="U3" s="156">
        <v>41484</v>
      </c>
      <c r="V3" s="155" t="s">
        <v>209</v>
      </c>
      <c r="W3" s="155" t="s">
        <v>210</v>
      </c>
      <c r="X3" s="155" t="s">
        <v>211</v>
      </c>
      <c r="Y3" s="155"/>
      <c r="Z3" s="155"/>
      <c r="AA3" s="155">
        <v>601</v>
      </c>
      <c r="AB3" s="155"/>
      <c r="AC3" s="155"/>
      <c r="AD3" s="155"/>
      <c r="AE3" s="155"/>
      <c r="AF3" s="155" t="s">
        <v>204</v>
      </c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 t="s">
        <v>206</v>
      </c>
      <c r="AR3" s="155"/>
      <c r="AS3" s="155"/>
      <c r="AT3" s="155"/>
      <c r="AU3" s="155"/>
      <c r="AV3" s="155"/>
    </row>
    <row r="4" spans="1:48">
      <c r="A4" s="55" t="s">
        <v>125</v>
      </c>
      <c r="D4" s="2" t="s">
        <v>133</v>
      </c>
      <c r="J4" s="155">
        <v>3</v>
      </c>
      <c r="K4" s="155"/>
      <c r="L4" s="155" t="s">
        <v>193</v>
      </c>
      <c r="M4" s="158" t="s">
        <v>1069</v>
      </c>
      <c r="N4" s="155" t="s">
        <v>212</v>
      </c>
      <c r="O4" s="155" t="s">
        <v>213</v>
      </c>
      <c r="P4" s="155" t="s">
        <v>214</v>
      </c>
      <c r="Q4" s="155" t="s">
        <v>215</v>
      </c>
      <c r="R4" s="155" t="s">
        <v>214</v>
      </c>
      <c r="S4" s="155">
        <v>201306</v>
      </c>
      <c r="T4" s="155" t="s">
        <v>216</v>
      </c>
      <c r="U4" s="156">
        <v>40693</v>
      </c>
      <c r="V4" s="155" t="s">
        <v>217</v>
      </c>
      <c r="W4" s="155" t="s">
        <v>218</v>
      </c>
      <c r="X4" s="155" t="s">
        <v>219</v>
      </c>
      <c r="Y4" s="155" t="s">
        <v>220</v>
      </c>
      <c r="Z4" s="155">
        <v>13916068317</v>
      </c>
      <c r="AA4" s="155">
        <v>601</v>
      </c>
      <c r="AB4" s="155" t="s">
        <v>202</v>
      </c>
      <c r="AC4" s="155">
        <v>4</v>
      </c>
      <c r="AD4" s="155">
        <v>4</v>
      </c>
      <c r="AE4" s="155" t="s">
        <v>203</v>
      </c>
      <c r="AF4" s="155" t="s">
        <v>204</v>
      </c>
      <c r="AG4" s="155" t="s">
        <v>221</v>
      </c>
      <c r="AH4" s="155" t="s">
        <v>222</v>
      </c>
      <c r="AI4" s="155" t="s">
        <v>223</v>
      </c>
      <c r="AJ4" s="155" t="s">
        <v>224</v>
      </c>
      <c r="AK4" s="155" t="s">
        <v>225</v>
      </c>
      <c r="AL4" s="155" t="s">
        <v>225</v>
      </c>
      <c r="AM4" s="155" t="s">
        <v>226</v>
      </c>
      <c r="AN4" s="155" t="s">
        <v>221</v>
      </c>
      <c r="AO4" s="155" t="s">
        <v>227</v>
      </c>
      <c r="AP4" s="155" t="s">
        <v>228</v>
      </c>
      <c r="AQ4" s="155" t="s">
        <v>206</v>
      </c>
      <c r="AR4" s="155"/>
      <c r="AS4" s="155" t="s">
        <v>229</v>
      </c>
      <c r="AT4" s="155" t="s">
        <v>230</v>
      </c>
      <c r="AU4" s="155">
        <v>3.9011700090000302E+18</v>
      </c>
      <c r="AV4" s="155" t="s">
        <v>231</v>
      </c>
    </row>
    <row r="5" spans="1:48">
      <c r="A5" s="55" t="s">
        <v>126</v>
      </c>
      <c r="D5" s="2" t="s">
        <v>136</v>
      </c>
      <c r="J5" s="155">
        <v>4</v>
      </c>
      <c r="K5" s="155"/>
      <c r="L5" s="155" t="s">
        <v>193</v>
      </c>
      <c r="M5" s="158" t="s">
        <v>1070</v>
      </c>
      <c r="N5" s="155" t="s">
        <v>232</v>
      </c>
      <c r="O5" s="155" t="s">
        <v>232</v>
      </c>
      <c r="P5" s="155" t="s">
        <v>233</v>
      </c>
      <c r="Q5" s="155"/>
      <c r="R5" s="155" t="s">
        <v>234</v>
      </c>
      <c r="S5" s="155"/>
      <c r="T5" s="155" t="s">
        <v>235</v>
      </c>
      <c r="U5" s="156">
        <v>40968</v>
      </c>
      <c r="V5" s="155" t="s">
        <v>236</v>
      </c>
      <c r="W5" s="155" t="s">
        <v>237</v>
      </c>
      <c r="X5" s="155" t="s">
        <v>238</v>
      </c>
      <c r="Y5" s="155" t="s">
        <v>239</v>
      </c>
      <c r="Z5" s="155">
        <v>13601629111</v>
      </c>
      <c r="AA5" s="155">
        <v>601</v>
      </c>
      <c r="AB5" s="155" t="s">
        <v>202</v>
      </c>
      <c r="AC5" s="155">
        <v>4</v>
      </c>
      <c r="AD5" s="155">
        <v>4</v>
      </c>
      <c r="AE5" s="155" t="s">
        <v>203</v>
      </c>
      <c r="AF5" s="155" t="s">
        <v>204</v>
      </c>
      <c r="AG5" s="155"/>
      <c r="AH5" s="155"/>
      <c r="AI5" s="155"/>
      <c r="AJ5" s="155"/>
      <c r="AK5" s="155"/>
      <c r="AL5" s="155"/>
      <c r="AM5" s="155"/>
      <c r="AN5" s="155"/>
      <c r="AO5" s="155" t="s">
        <v>240</v>
      </c>
      <c r="AP5" s="155"/>
      <c r="AQ5" s="155" t="s">
        <v>206</v>
      </c>
      <c r="AR5" s="155"/>
      <c r="AS5" s="155"/>
      <c r="AT5" s="155"/>
      <c r="AU5" s="155"/>
      <c r="AV5" s="155"/>
    </row>
    <row r="6" spans="1:48">
      <c r="A6" s="55" t="s">
        <v>127</v>
      </c>
      <c r="D6" s="2" t="s">
        <v>152</v>
      </c>
      <c r="J6" s="155">
        <v>5</v>
      </c>
      <c r="K6" s="155"/>
      <c r="L6" s="155" t="s">
        <v>193</v>
      </c>
      <c r="M6" s="158" t="s">
        <v>1071</v>
      </c>
      <c r="N6" s="155" t="s">
        <v>241</v>
      </c>
      <c r="O6" s="155" t="s">
        <v>242</v>
      </c>
      <c r="P6" s="155" t="s">
        <v>243</v>
      </c>
      <c r="Q6" s="155" t="s">
        <v>215</v>
      </c>
      <c r="R6" s="155" t="s">
        <v>244</v>
      </c>
      <c r="S6" s="155"/>
      <c r="T6" s="155" t="s">
        <v>245</v>
      </c>
      <c r="U6" s="156">
        <v>41033</v>
      </c>
      <c r="V6" s="155" t="s">
        <v>246</v>
      </c>
      <c r="W6" s="155" t="s">
        <v>247</v>
      </c>
      <c r="X6" s="155" t="s">
        <v>248</v>
      </c>
      <c r="Y6" s="155" t="s">
        <v>248</v>
      </c>
      <c r="Z6" s="157">
        <v>13701700000</v>
      </c>
      <c r="AA6" s="155">
        <v>601</v>
      </c>
      <c r="AB6" s="155" t="s">
        <v>249</v>
      </c>
      <c r="AC6" s="155">
        <v>5</v>
      </c>
      <c r="AD6" s="155">
        <v>4</v>
      </c>
      <c r="AE6" s="155" t="s">
        <v>203</v>
      </c>
      <c r="AF6" s="155" t="s">
        <v>204</v>
      </c>
      <c r="AG6" s="155"/>
      <c r="AH6" s="155"/>
      <c r="AI6" s="155"/>
      <c r="AJ6" s="155"/>
      <c r="AK6" s="155"/>
      <c r="AL6" s="155"/>
      <c r="AM6" s="155"/>
      <c r="AN6" s="155"/>
      <c r="AO6" s="155" t="s">
        <v>250</v>
      </c>
      <c r="AP6" s="155"/>
      <c r="AQ6" s="155" t="s">
        <v>206</v>
      </c>
      <c r="AR6" s="155"/>
      <c r="AS6" s="155"/>
      <c r="AT6" s="155"/>
      <c r="AU6" s="155"/>
      <c r="AV6" s="155"/>
    </row>
    <row r="7" spans="1:48">
      <c r="A7" s="17" t="s">
        <v>1192</v>
      </c>
      <c r="D7" s="2" t="s">
        <v>1191</v>
      </c>
      <c r="J7" s="155">
        <v>6</v>
      </c>
      <c r="K7" s="155"/>
      <c r="L7" s="155" t="s">
        <v>193</v>
      </c>
      <c r="M7" s="158" t="s">
        <v>1072</v>
      </c>
      <c r="N7" s="155" t="s">
        <v>251</v>
      </c>
      <c r="O7" s="155" t="s">
        <v>252</v>
      </c>
      <c r="P7" s="155" t="s">
        <v>253</v>
      </c>
      <c r="Q7" s="155" t="s">
        <v>196</v>
      </c>
      <c r="R7" s="155" t="s">
        <v>253</v>
      </c>
      <c r="S7" s="155">
        <v>225115</v>
      </c>
      <c r="T7" s="155" t="s">
        <v>254</v>
      </c>
      <c r="U7" s="156">
        <v>41092</v>
      </c>
      <c r="V7" s="155" t="s">
        <v>255</v>
      </c>
      <c r="W7" s="155" t="s">
        <v>256</v>
      </c>
      <c r="X7" s="155" t="s">
        <v>257</v>
      </c>
      <c r="Y7" s="155" t="s">
        <v>258</v>
      </c>
      <c r="Z7" s="155">
        <v>13952579743</v>
      </c>
      <c r="AA7" s="155">
        <v>601</v>
      </c>
      <c r="AB7" s="155" t="s">
        <v>259</v>
      </c>
      <c r="AC7" s="155">
        <v>1</v>
      </c>
      <c r="AD7" s="155">
        <v>4</v>
      </c>
      <c r="AE7" s="155" t="s">
        <v>203</v>
      </c>
      <c r="AF7" s="155" t="s">
        <v>204</v>
      </c>
      <c r="AG7" s="155" t="s">
        <v>221</v>
      </c>
      <c r="AH7" s="155" t="s">
        <v>260</v>
      </c>
      <c r="AI7" s="155" t="s">
        <v>223</v>
      </c>
      <c r="AJ7" s="155" t="s">
        <v>224</v>
      </c>
      <c r="AK7" s="155" t="s">
        <v>261</v>
      </c>
      <c r="AL7" s="155" t="s">
        <v>262</v>
      </c>
      <c r="AM7" s="155" t="s">
        <v>226</v>
      </c>
      <c r="AN7" s="155" t="s">
        <v>221</v>
      </c>
      <c r="AO7" s="155" t="s">
        <v>263</v>
      </c>
      <c r="AP7" s="155" t="s">
        <v>264</v>
      </c>
      <c r="AQ7" s="155" t="s">
        <v>206</v>
      </c>
      <c r="AR7" s="155"/>
      <c r="AS7" s="155" t="s">
        <v>229</v>
      </c>
      <c r="AT7" s="155" t="s">
        <v>230</v>
      </c>
      <c r="AU7" s="155">
        <v>3.9011700090000302E+18</v>
      </c>
      <c r="AV7" s="155" t="s">
        <v>231</v>
      </c>
    </row>
    <row r="8" spans="1:48">
      <c r="A8" s="55" t="s">
        <v>128</v>
      </c>
      <c r="D8" s="2" t="s">
        <v>134</v>
      </c>
      <c r="J8" s="155">
        <v>7</v>
      </c>
      <c r="K8" s="155"/>
      <c r="L8" s="155" t="s">
        <v>265</v>
      </c>
      <c r="M8" s="158" t="s">
        <v>1073</v>
      </c>
      <c r="N8" s="155" t="s">
        <v>266</v>
      </c>
      <c r="O8" s="155" t="s">
        <v>267</v>
      </c>
      <c r="P8" s="155" t="s">
        <v>268</v>
      </c>
      <c r="Q8" s="155" t="s">
        <v>269</v>
      </c>
      <c r="R8" s="155" t="s">
        <v>268</v>
      </c>
      <c r="S8" s="155">
        <v>315221</v>
      </c>
      <c r="T8" s="155" t="s">
        <v>270</v>
      </c>
      <c r="U8" s="156">
        <v>41211</v>
      </c>
      <c r="V8" s="155" t="s">
        <v>271</v>
      </c>
      <c r="W8" s="155" t="s">
        <v>272</v>
      </c>
      <c r="X8" s="155" t="s">
        <v>273</v>
      </c>
      <c r="Y8" s="155" t="s">
        <v>274</v>
      </c>
      <c r="Z8" s="155"/>
      <c r="AA8" s="155">
        <v>314</v>
      </c>
      <c r="AB8" s="155" t="s">
        <v>275</v>
      </c>
      <c r="AC8" s="155">
        <v>3</v>
      </c>
      <c r="AD8" s="155">
        <v>4</v>
      </c>
      <c r="AE8" s="155" t="s">
        <v>203</v>
      </c>
      <c r="AF8" s="155" t="s">
        <v>204</v>
      </c>
      <c r="AG8" s="155"/>
      <c r="AH8" s="155"/>
      <c r="AI8" s="155"/>
      <c r="AJ8" s="155"/>
      <c r="AK8" s="155"/>
      <c r="AL8" s="155"/>
      <c r="AM8" s="155"/>
      <c r="AN8" s="155"/>
      <c r="AO8" s="155" t="s">
        <v>276</v>
      </c>
      <c r="AP8" s="155"/>
      <c r="AQ8" s="155" t="s">
        <v>206</v>
      </c>
      <c r="AR8" s="155"/>
      <c r="AS8" s="155"/>
      <c r="AT8" s="155"/>
      <c r="AU8" s="155"/>
      <c r="AV8" s="155"/>
    </row>
    <row r="9" spans="1:48">
      <c r="A9" s="17" t="s">
        <v>1193</v>
      </c>
      <c r="D9" s="2" t="s">
        <v>135</v>
      </c>
      <c r="J9" s="155">
        <v>8</v>
      </c>
      <c r="K9" s="155"/>
      <c r="L9" s="155" t="s">
        <v>193</v>
      </c>
      <c r="M9" s="158" t="s">
        <v>1074</v>
      </c>
      <c r="N9" s="155" t="s">
        <v>277</v>
      </c>
      <c r="O9" s="155" t="s">
        <v>277</v>
      </c>
      <c r="P9" s="155" t="s">
        <v>278</v>
      </c>
      <c r="Q9" s="155" t="s">
        <v>215</v>
      </c>
      <c r="R9" s="155" t="s">
        <v>278</v>
      </c>
      <c r="S9" s="155"/>
      <c r="T9" s="155" t="s">
        <v>279</v>
      </c>
      <c r="U9" s="156">
        <v>41417</v>
      </c>
      <c r="V9" s="155" t="s">
        <v>280</v>
      </c>
      <c r="W9" s="155" t="s">
        <v>281</v>
      </c>
      <c r="X9" s="155" t="s">
        <v>282</v>
      </c>
      <c r="Y9" s="155" t="s">
        <v>283</v>
      </c>
      <c r="Z9" s="155"/>
      <c r="AA9" s="155">
        <v>601</v>
      </c>
      <c r="AB9" s="155" t="s">
        <v>202</v>
      </c>
      <c r="AC9" s="155">
        <v>4</v>
      </c>
      <c r="AD9" s="155">
        <v>4</v>
      </c>
      <c r="AE9" s="155" t="s">
        <v>203</v>
      </c>
      <c r="AF9" s="155" t="s">
        <v>204</v>
      </c>
      <c r="AG9" s="155"/>
      <c r="AH9" s="155"/>
      <c r="AI9" s="155"/>
      <c r="AJ9" s="155"/>
      <c r="AK9" s="155"/>
      <c r="AL9" s="155"/>
      <c r="AM9" s="155"/>
      <c r="AN9" s="155"/>
      <c r="AO9" s="155" t="s">
        <v>284</v>
      </c>
      <c r="AP9" s="155"/>
      <c r="AQ9" s="155" t="s">
        <v>206</v>
      </c>
      <c r="AR9" s="155"/>
      <c r="AS9" s="155"/>
      <c r="AT9" s="155"/>
      <c r="AU9" s="155"/>
      <c r="AV9" s="155"/>
    </row>
    <row r="10" spans="1:48">
      <c r="A10" s="55" t="s">
        <v>1187</v>
      </c>
      <c r="D10" s="2" t="s">
        <v>1188</v>
      </c>
      <c r="J10" s="155">
        <v>9</v>
      </c>
      <c r="K10" s="155"/>
      <c r="L10" s="155" t="s">
        <v>193</v>
      </c>
      <c r="M10" s="158" t="s">
        <v>1075</v>
      </c>
      <c r="N10" s="155" t="s">
        <v>285</v>
      </c>
      <c r="O10" s="155" t="s">
        <v>286</v>
      </c>
      <c r="P10" s="155" t="s">
        <v>287</v>
      </c>
      <c r="Q10" s="155" t="s">
        <v>215</v>
      </c>
      <c r="R10" s="155" t="s">
        <v>287</v>
      </c>
      <c r="S10" s="155">
        <v>201412</v>
      </c>
      <c r="T10" s="155" t="s">
        <v>288</v>
      </c>
      <c r="U10" s="156">
        <v>41478</v>
      </c>
      <c r="V10" s="155" t="s">
        <v>289</v>
      </c>
      <c r="W10" s="155" t="s">
        <v>290</v>
      </c>
      <c r="X10" s="155" t="s">
        <v>291</v>
      </c>
      <c r="Y10" s="155" t="s">
        <v>292</v>
      </c>
      <c r="Z10" s="155">
        <v>13321981207</v>
      </c>
      <c r="AA10" s="155">
        <v>601</v>
      </c>
      <c r="AB10" s="155" t="s">
        <v>249</v>
      </c>
      <c r="AC10" s="155">
        <v>5</v>
      </c>
      <c r="AD10" s="155">
        <v>4</v>
      </c>
      <c r="AE10" s="155" t="s">
        <v>203</v>
      </c>
      <c r="AF10" s="155" t="s">
        <v>204</v>
      </c>
      <c r="AG10" s="155" t="s">
        <v>221</v>
      </c>
      <c r="AH10" s="155" t="s">
        <v>222</v>
      </c>
      <c r="AI10" s="155" t="s">
        <v>293</v>
      </c>
      <c r="AJ10" s="155" t="s">
        <v>224</v>
      </c>
      <c r="AK10" s="155" t="s">
        <v>225</v>
      </c>
      <c r="AL10" s="155" t="s">
        <v>225</v>
      </c>
      <c r="AM10" s="155" t="s">
        <v>226</v>
      </c>
      <c r="AN10" s="155" t="s">
        <v>221</v>
      </c>
      <c r="AO10" s="155" t="s">
        <v>294</v>
      </c>
      <c r="AP10" s="155" t="s">
        <v>295</v>
      </c>
      <c r="AQ10" s="155" t="s">
        <v>206</v>
      </c>
      <c r="AR10" s="155"/>
      <c r="AS10" s="155" t="s">
        <v>229</v>
      </c>
      <c r="AT10" s="155" t="s">
        <v>230</v>
      </c>
      <c r="AU10" s="155">
        <v>3.9011700090000302E+18</v>
      </c>
      <c r="AV10" s="155" t="s">
        <v>231</v>
      </c>
    </row>
    <row r="11" spans="1:48">
      <c r="D11" s="2" t="s">
        <v>1189</v>
      </c>
      <c r="J11" s="155">
        <v>10</v>
      </c>
      <c r="K11" s="155"/>
      <c r="L11" s="155" t="s">
        <v>193</v>
      </c>
      <c r="M11" s="158" t="s">
        <v>1076</v>
      </c>
      <c r="N11" s="155" t="s">
        <v>296</v>
      </c>
      <c r="O11" s="155" t="s">
        <v>296</v>
      </c>
      <c r="P11" s="155"/>
      <c r="Q11" s="155"/>
      <c r="R11" s="155" t="s">
        <v>297</v>
      </c>
      <c r="S11" s="155"/>
      <c r="T11" s="155">
        <v>320508785986251</v>
      </c>
      <c r="U11" s="156">
        <v>41479</v>
      </c>
      <c r="V11" s="155" t="s">
        <v>298</v>
      </c>
      <c r="W11" s="155" t="s">
        <v>299</v>
      </c>
      <c r="X11" s="155" t="s">
        <v>300</v>
      </c>
      <c r="Y11" s="155" t="s">
        <v>301</v>
      </c>
      <c r="Z11" s="155"/>
      <c r="AA11" s="155">
        <v>601</v>
      </c>
      <c r="AB11" s="155"/>
      <c r="AC11" s="155"/>
      <c r="AD11" s="155"/>
      <c r="AE11" s="155"/>
      <c r="AF11" s="155" t="s">
        <v>204</v>
      </c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 t="s">
        <v>206</v>
      </c>
      <c r="AR11" s="155"/>
      <c r="AS11" s="155"/>
      <c r="AT11" s="155"/>
      <c r="AU11" s="155"/>
      <c r="AV11" s="155"/>
    </row>
    <row r="12" spans="1:48">
      <c r="D12" s="2" t="s">
        <v>1190</v>
      </c>
      <c r="J12" s="155">
        <v>11</v>
      </c>
      <c r="K12" s="155"/>
      <c r="L12" s="155" t="s">
        <v>193</v>
      </c>
      <c r="M12" s="158" t="s">
        <v>1077</v>
      </c>
      <c r="N12" s="155" t="s">
        <v>302</v>
      </c>
      <c r="O12" s="155" t="s">
        <v>303</v>
      </c>
      <c r="P12" s="155" t="s">
        <v>304</v>
      </c>
      <c r="Q12" s="155" t="s">
        <v>305</v>
      </c>
      <c r="R12" s="155" t="s">
        <v>304</v>
      </c>
      <c r="S12" s="155"/>
      <c r="T12" s="155" t="s">
        <v>306</v>
      </c>
      <c r="U12" s="156">
        <v>41520</v>
      </c>
      <c r="V12" s="155" t="s">
        <v>307</v>
      </c>
      <c r="W12" s="155" t="s">
        <v>308</v>
      </c>
      <c r="X12" s="155" t="s">
        <v>309</v>
      </c>
      <c r="Y12" s="155"/>
      <c r="Z12" s="157">
        <v>18622400000</v>
      </c>
      <c r="AA12" s="155">
        <v>601</v>
      </c>
      <c r="AB12" s="155" t="s">
        <v>202</v>
      </c>
      <c r="AC12" s="155">
        <v>4</v>
      </c>
      <c r="AD12" s="155">
        <v>4</v>
      </c>
      <c r="AE12" s="155" t="s">
        <v>203</v>
      </c>
      <c r="AF12" s="155" t="s">
        <v>204</v>
      </c>
      <c r="AG12" s="155"/>
      <c r="AH12" s="155"/>
      <c r="AI12" s="155"/>
      <c r="AJ12" s="155"/>
      <c r="AK12" s="155"/>
      <c r="AL12" s="155"/>
      <c r="AM12" s="155"/>
      <c r="AN12" s="155"/>
      <c r="AO12" s="155" t="s">
        <v>310</v>
      </c>
      <c r="AP12" s="155"/>
      <c r="AQ12" s="155" t="s">
        <v>206</v>
      </c>
      <c r="AR12" s="155"/>
      <c r="AS12" s="155"/>
      <c r="AT12" s="155"/>
      <c r="AU12" s="155"/>
      <c r="AV12" s="155"/>
    </row>
    <row r="13" spans="1:48">
      <c r="D13" s="2" t="s">
        <v>153</v>
      </c>
      <c r="J13" s="155">
        <v>12</v>
      </c>
      <c r="K13" s="155"/>
      <c r="L13" s="155" t="s">
        <v>193</v>
      </c>
      <c r="M13" s="158" t="s">
        <v>1078</v>
      </c>
      <c r="N13" s="155" t="s">
        <v>311</v>
      </c>
      <c r="O13" s="155" t="s">
        <v>312</v>
      </c>
      <c r="P13" s="155" t="s">
        <v>313</v>
      </c>
      <c r="Q13" s="155"/>
      <c r="R13" s="155" t="s">
        <v>313</v>
      </c>
      <c r="S13" s="155"/>
      <c r="T13" s="155">
        <v>310107733384785</v>
      </c>
      <c r="U13" s="156">
        <v>41539</v>
      </c>
      <c r="V13" s="155"/>
      <c r="W13" s="155" t="s">
        <v>314</v>
      </c>
      <c r="X13" s="155">
        <f>86-21-26061220</f>
        <v>-26061155</v>
      </c>
      <c r="Y13" s="155">
        <f>86-21-26061550</f>
        <v>-26061485</v>
      </c>
      <c r="Z13" s="155" t="s">
        <v>315</v>
      </c>
      <c r="AA13" s="155">
        <v>601</v>
      </c>
      <c r="AB13" s="155"/>
      <c r="AC13" s="155"/>
      <c r="AD13" s="155"/>
      <c r="AE13" s="155"/>
      <c r="AF13" s="155" t="s">
        <v>204</v>
      </c>
      <c r="AG13" s="155"/>
      <c r="AH13" s="155"/>
      <c r="AI13" s="155"/>
      <c r="AJ13" s="155"/>
      <c r="AK13" s="155"/>
      <c r="AL13" s="155"/>
      <c r="AM13" s="155"/>
      <c r="AN13" s="155"/>
      <c r="AO13" s="155" t="s">
        <v>316</v>
      </c>
      <c r="AP13" s="155"/>
      <c r="AQ13" s="155" t="s">
        <v>206</v>
      </c>
      <c r="AR13" s="155"/>
      <c r="AS13" s="155"/>
      <c r="AT13" s="155"/>
      <c r="AU13" s="155"/>
      <c r="AV13" s="155"/>
    </row>
    <row r="14" spans="1:48">
      <c r="J14" s="155">
        <v>13</v>
      </c>
      <c r="K14" s="155"/>
      <c r="L14" s="155" t="s">
        <v>193</v>
      </c>
      <c r="M14" s="158" t="s">
        <v>1079</v>
      </c>
      <c r="N14" s="155" t="s">
        <v>317</v>
      </c>
      <c r="O14" s="155" t="s">
        <v>318</v>
      </c>
      <c r="P14" s="155" t="s">
        <v>319</v>
      </c>
      <c r="Q14" s="155"/>
      <c r="R14" s="155" t="s">
        <v>319</v>
      </c>
      <c r="S14" s="155"/>
      <c r="T14" s="155">
        <v>320300796125422</v>
      </c>
      <c r="U14" s="156">
        <v>41542</v>
      </c>
      <c r="V14" s="155"/>
      <c r="W14" s="155"/>
      <c r="X14" s="155"/>
      <c r="Y14" s="155"/>
      <c r="Z14" s="155"/>
      <c r="AA14" s="155">
        <v>601</v>
      </c>
      <c r="AB14" s="155"/>
      <c r="AC14" s="155"/>
      <c r="AD14" s="155"/>
      <c r="AE14" s="155"/>
      <c r="AF14" s="155" t="s">
        <v>204</v>
      </c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 t="s">
        <v>206</v>
      </c>
      <c r="AR14" s="155"/>
      <c r="AS14" s="155"/>
      <c r="AT14" s="155"/>
      <c r="AU14" s="155"/>
      <c r="AV14" s="155"/>
    </row>
    <row r="15" spans="1:48">
      <c r="J15" s="155">
        <v>14</v>
      </c>
      <c r="K15" s="155"/>
      <c r="L15" s="155" t="s">
        <v>193</v>
      </c>
      <c r="M15" s="158" t="s">
        <v>1080</v>
      </c>
      <c r="N15" s="155" t="s">
        <v>320</v>
      </c>
      <c r="O15" s="155" t="s">
        <v>320</v>
      </c>
      <c r="P15" s="155"/>
      <c r="Q15" s="155"/>
      <c r="R15" s="155" t="s">
        <v>321</v>
      </c>
      <c r="S15" s="155">
        <v>518031</v>
      </c>
      <c r="T15" s="155" t="s">
        <v>322</v>
      </c>
      <c r="U15" s="156">
        <v>41543</v>
      </c>
      <c r="V15" s="155" t="s">
        <v>323</v>
      </c>
      <c r="W15" s="155" t="s">
        <v>324</v>
      </c>
      <c r="X15" s="155" t="s">
        <v>325</v>
      </c>
      <c r="Y15" s="155" t="s">
        <v>326</v>
      </c>
      <c r="Z15" s="155">
        <v>13725517100</v>
      </c>
      <c r="AA15" s="155">
        <v>601</v>
      </c>
      <c r="AB15" s="155"/>
      <c r="AC15" s="155"/>
      <c r="AD15" s="155"/>
      <c r="AE15" s="155"/>
      <c r="AF15" s="155" t="s">
        <v>204</v>
      </c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 t="s">
        <v>206</v>
      </c>
      <c r="AR15" s="155"/>
      <c r="AS15" s="155"/>
      <c r="AT15" s="155"/>
      <c r="AU15" s="155"/>
      <c r="AV15" s="155"/>
    </row>
    <row r="16" spans="1:48">
      <c r="J16" s="155">
        <v>15</v>
      </c>
      <c r="K16" s="155"/>
      <c r="L16" s="155" t="s">
        <v>193</v>
      </c>
      <c r="M16" s="158" t="s">
        <v>1081</v>
      </c>
      <c r="N16" s="155" t="s">
        <v>327</v>
      </c>
      <c r="O16" s="155" t="s">
        <v>328</v>
      </c>
      <c r="P16" s="155" t="s">
        <v>329</v>
      </c>
      <c r="Q16" s="155"/>
      <c r="R16" s="155"/>
      <c r="S16" s="155"/>
      <c r="T16" s="155">
        <v>320300681623421</v>
      </c>
      <c r="U16" s="156">
        <v>41556</v>
      </c>
      <c r="V16" s="155"/>
      <c r="W16" s="155"/>
      <c r="X16" s="155"/>
      <c r="Y16" s="155"/>
      <c r="Z16" s="155"/>
      <c r="AA16" s="155">
        <v>601</v>
      </c>
      <c r="AB16" s="155"/>
      <c r="AC16" s="155"/>
      <c r="AD16" s="155"/>
      <c r="AE16" s="155"/>
      <c r="AF16" s="155" t="s">
        <v>204</v>
      </c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 t="s">
        <v>206</v>
      </c>
      <c r="AR16" s="155"/>
      <c r="AS16" s="155"/>
      <c r="AT16" s="155"/>
      <c r="AU16" s="155"/>
      <c r="AV16" s="155"/>
    </row>
    <row r="17" spans="10:48">
      <c r="J17" s="155">
        <v>16</v>
      </c>
      <c r="K17" s="155"/>
      <c r="L17" s="155" t="s">
        <v>193</v>
      </c>
      <c r="M17" s="158" t="s">
        <v>1082</v>
      </c>
      <c r="N17" s="155" t="s">
        <v>330</v>
      </c>
      <c r="O17" s="155" t="s">
        <v>330</v>
      </c>
      <c r="P17" s="155" t="s">
        <v>331</v>
      </c>
      <c r="Q17" s="155" t="s">
        <v>215</v>
      </c>
      <c r="R17" s="155" t="s">
        <v>331</v>
      </c>
      <c r="S17" s="155"/>
      <c r="T17" s="155" t="s">
        <v>332</v>
      </c>
      <c r="U17" s="156">
        <v>41606</v>
      </c>
      <c r="V17" s="155" t="s">
        <v>333</v>
      </c>
      <c r="W17" s="155" t="s">
        <v>334</v>
      </c>
      <c r="X17" s="155" t="s">
        <v>335</v>
      </c>
      <c r="Y17" s="155"/>
      <c r="Z17" s="155">
        <v>13601746373</v>
      </c>
      <c r="AA17" s="155">
        <v>601</v>
      </c>
      <c r="AB17" s="155" t="s">
        <v>249</v>
      </c>
      <c r="AC17" s="155">
        <v>5</v>
      </c>
      <c r="AD17" s="155">
        <v>4</v>
      </c>
      <c r="AE17" s="155" t="s">
        <v>203</v>
      </c>
      <c r="AF17" s="155" t="s">
        <v>204</v>
      </c>
      <c r="AG17" s="155"/>
      <c r="AH17" s="155"/>
      <c r="AI17" s="155"/>
      <c r="AJ17" s="155"/>
      <c r="AK17" s="155"/>
      <c r="AL17" s="155"/>
      <c r="AM17" s="155"/>
      <c r="AN17" s="155"/>
      <c r="AO17" s="155" t="s">
        <v>336</v>
      </c>
      <c r="AP17" s="155"/>
      <c r="AQ17" s="155" t="s">
        <v>206</v>
      </c>
      <c r="AR17" s="155"/>
      <c r="AS17" s="155"/>
      <c r="AT17" s="155"/>
      <c r="AU17" s="155"/>
      <c r="AV17" s="155"/>
    </row>
    <row r="18" spans="10:48">
      <c r="J18" s="155">
        <v>17</v>
      </c>
      <c r="K18" s="155"/>
      <c r="L18" s="155" t="s">
        <v>193</v>
      </c>
      <c r="M18" s="158" t="s">
        <v>1083</v>
      </c>
      <c r="N18" s="155" t="s">
        <v>337</v>
      </c>
      <c r="O18" s="155" t="s">
        <v>338</v>
      </c>
      <c r="P18" s="155"/>
      <c r="Q18" s="155"/>
      <c r="R18" s="155" t="s">
        <v>339</v>
      </c>
      <c r="S18" s="155"/>
      <c r="T18" s="155">
        <v>310115761173782</v>
      </c>
      <c r="U18" s="156">
        <v>41701</v>
      </c>
      <c r="V18" s="155" t="s">
        <v>340</v>
      </c>
      <c r="W18" s="155" t="s">
        <v>341</v>
      </c>
      <c r="X18" s="155" t="s">
        <v>342</v>
      </c>
      <c r="Y18" s="155" t="s">
        <v>343</v>
      </c>
      <c r="Z18" s="155"/>
      <c r="AA18" s="155">
        <v>601</v>
      </c>
      <c r="AB18" s="155"/>
      <c r="AC18" s="155"/>
      <c r="AD18" s="155"/>
      <c r="AE18" s="155"/>
      <c r="AF18" s="155" t="s">
        <v>204</v>
      </c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 t="s">
        <v>206</v>
      </c>
      <c r="AR18" s="155"/>
      <c r="AS18" s="155"/>
      <c r="AT18" s="155"/>
      <c r="AU18" s="155"/>
      <c r="AV18" s="155"/>
    </row>
    <row r="19" spans="10:48">
      <c r="J19" s="155">
        <v>18</v>
      </c>
      <c r="K19" s="155"/>
      <c r="L19" s="155" t="s">
        <v>193</v>
      </c>
      <c r="M19" s="158" t="s">
        <v>1084</v>
      </c>
      <c r="N19" s="155" t="s">
        <v>344</v>
      </c>
      <c r="O19" s="155" t="s">
        <v>345</v>
      </c>
      <c r="P19" s="155"/>
      <c r="Q19" s="155"/>
      <c r="R19" s="155"/>
      <c r="S19" s="155"/>
      <c r="T19" s="155" t="s">
        <v>346</v>
      </c>
      <c r="U19" s="156">
        <v>41788</v>
      </c>
      <c r="V19" s="155"/>
      <c r="W19" s="155"/>
      <c r="X19" s="155"/>
      <c r="Y19" s="155"/>
      <c r="Z19" s="155"/>
      <c r="AA19" s="155">
        <v>601</v>
      </c>
      <c r="AB19" s="155"/>
      <c r="AC19" s="155"/>
      <c r="AD19" s="155"/>
      <c r="AE19" s="155"/>
      <c r="AF19" s="155" t="s">
        <v>204</v>
      </c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 t="s">
        <v>206</v>
      </c>
      <c r="AR19" s="155"/>
      <c r="AS19" s="155"/>
      <c r="AT19" s="155"/>
      <c r="AU19" s="155"/>
      <c r="AV19" s="155"/>
    </row>
    <row r="20" spans="10:48">
      <c r="J20" s="155">
        <v>19</v>
      </c>
      <c r="K20" s="155"/>
      <c r="L20" s="155" t="s">
        <v>193</v>
      </c>
      <c r="M20" s="158" t="s">
        <v>1085</v>
      </c>
      <c r="N20" s="155" t="s">
        <v>347</v>
      </c>
      <c r="O20" s="155" t="s">
        <v>347</v>
      </c>
      <c r="P20" s="155" t="s">
        <v>348</v>
      </c>
      <c r="Q20" s="155" t="s">
        <v>305</v>
      </c>
      <c r="R20" s="155" t="s">
        <v>348</v>
      </c>
      <c r="S20" s="155"/>
      <c r="T20" s="155" t="s">
        <v>349</v>
      </c>
      <c r="U20" s="156">
        <v>41851</v>
      </c>
      <c r="V20" s="155" t="s">
        <v>350</v>
      </c>
      <c r="W20" s="155" t="s">
        <v>351</v>
      </c>
      <c r="X20" s="155">
        <v>13730995807</v>
      </c>
      <c r="Y20" s="155"/>
      <c r="Z20" s="155">
        <v>13730995807</v>
      </c>
      <c r="AA20" s="155">
        <v>601</v>
      </c>
      <c r="AB20" s="155" t="s">
        <v>249</v>
      </c>
      <c r="AC20" s="155">
        <v>5</v>
      </c>
      <c r="AD20" s="155">
        <v>4</v>
      </c>
      <c r="AE20" s="155" t="s">
        <v>203</v>
      </c>
      <c r="AF20" s="155" t="s">
        <v>204</v>
      </c>
      <c r="AG20" s="155"/>
      <c r="AH20" s="155"/>
      <c r="AI20" s="155"/>
      <c r="AJ20" s="155"/>
      <c r="AK20" s="155"/>
      <c r="AL20" s="155"/>
      <c r="AM20" s="155"/>
      <c r="AN20" s="155"/>
      <c r="AO20" s="155" t="s">
        <v>352</v>
      </c>
      <c r="AP20" s="155"/>
      <c r="AQ20" s="155" t="s">
        <v>206</v>
      </c>
      <c r="AR20" s="155"/>
      <c r="AS20" s="155"/>
      <c r="AT20" s="155"/>
      <c r="AU20" s="155"/>
      <c r="AV20" s="155"/>
    </row>
    <row r="21" spans="10:48">
      <c r="J21" s="155">
        <v>20</v>
      </c>
      <c r="K21" s="155"/>
      <c r="L21" s="155" t="s">
        <v>193</v>
      </c>
      <c r="M21" s="158" t="s">
        <v>1086</v>
      </c>
      <c r="N21" s="155" t="s">
        <v>353</v>
      </c>
      <c r="O21" s="155" t="s">
        <v>353</v>
      </c>
      <c r="P21" s="155" t="s">
        <v>354</v>
      </c>
      <c r="Q21" s="155" t="s">
        <v>305</v>
      </c>
      <c r="R21" s="155" t="s">
        <v>354</v>
      </c>
      <c r="S21" s="155"/>
      <c r="T21" s="155" t="s">
        <v>355</v>
      </c>
      <c r="U21" s="156">
        <v>41912</v>
      </c>
      <c r="V21" s="155" t="s">
        <v>356</v>
      </c>
      <c r="W21" s="155" t="s">
        <v>357</v>
      </c>
      <c r="X21" s="155" t="s">
        <v>358</v>
      </c>
      <c r="Y21" s="155"/>
      <c r="Z21" s="155">
        <v>18866382716</v>
      </c>
      <c r="AA21" s="155">
        <v>601</v>
      </c>
      <c r="AB21" s="155" t="s">
        <v>249</v>
      </c>
      <c r="AC21" s="155">
        <v>5</v>
      </c>
      <c r="AD21" s="155">
        <v>4</v>
      </c>
      <c r="AE21" s="155" t="s">
        <v>203</v>
      </c>
      <c r="AF21" s="155" t="s">
        <v>204</v>
      </c>
      <c r="AG21" s="155"/>
      <c r="AH21" s="155"/>
      <c r="AI21" s="155"/>
      <c r="AJ21" s="155"/>
      <c r="AK21" s="155"/>
      <c r="AL21" s="155"/>
      <c r="AM21" s="155"/>
      <c r="AN21" s="155"/>
      <c r="AO21" s="155" t="s">
        <v>359</v>
      </c>
      <c r="AP21" s="155"/>
      <c r="AQ21" s="155" t="s">
        <v>206</v>
      </c>
      <c r="AR21" s="155"/>
      <c r="AS21" s="155"/>
      <c r="AT21" s="155"/>
      <c r="AU21" s="155"/>
      <c r="AV21" s="155"/>
    </row>
    <row r="22" spans="10:48">
      <c r="J22" s="155">
        <v>21</v>
      </c>
      <c r="K22" s="155"/>
      <c r="L22" s="155" t="s">
        <v>193</v>
      </c>
      <c r="M22" s="158" t="s">
        <v>1087</v>
      </c>
      <c r="N22" s="155" t="s">
        <v>360</v>
      </c>
      <c r="O22" s="155" t="s">
        <v>361</v>
      </c>
      <c r="P22" s="155" t="s">
        <v>362</v>
      </c>
      <c r="Q22" s="155"/>
      <c r="R22" s="155" t="s">
        <v>363</v>
      </c>
      <c r="S22" s="155">
        <v>315221</v>
      </c>
      <c r="T22" s="155" t="s">
        <v>364</v>
      </c>
      <c r="U22" s="156">
        <v>41967</v>
      </c>
      <c r="V22" s="155" t="s">
        <v>365</v>
      </c>
      <c r="W22" s="155" t="s">
        <v>366</v>
      </c>
      <c r="X22" s="155" t="s">
        <v>367</v>
      </c>
      <c r="Y22" s="155"/>
      <c r="Z22" s="157">
        <v>13685800000</v>
      </c>
      <c r="AA22" s="155">
        <v>601</v>
      </c>
      <c r="AB22" s="155"/>
      <c r="AC22" s="155"/>
      <c r="AD22" s="155">
        <v>4</v>
      </c>
      <c r="AE22" s="155" t="s">
        <v>203</v>
      </c>
      <c r="AF22" s="155" t="s">
        <v>204</v>
      </c>
      <c r="AG22" s="155"/>
      <c r="AH22" s="155"/>
      <c r="AI22" s="155"/>
      <c r="AJ22" s="155"/>
      <c r="AK22" s="155"/>
      <c r="AL22" s="155"/>
      <c r="AM22" s="155"/>
      <c r="AN22" s="155"/>
      <c r="AO22" s="155" t="s">
        <v>368</v>
      </c>
      <c r="AP22" s="155"/>
      <c r="AQ22" s="155" t="s">
        <v>206</v>
      </c>
      <c r="AR22" s="155"/>
      <c r="AS22" s="155"/>
      <c r="AT22" s="155"/>
      <c r="AU22" s="155"/>
      <c r="AV22" s="155"/>
    </row>
    <row r="23" spans="10:48">
      <c r="J23" s="155">
        <v>22</v>
      </c>
      <c r="K23" s="155"/>
      <c r="L23" s="155" t="s">
        <v>193</v>
      </c>
      <c r="M23" s="158" t="s">
        <v>1088</v>
      </c>
      <c r="N23" s="155" t="s">
        <v>369</v>
      </c>
      <c r="O23" s="155" t="s">
        <v>369</v>
      </c>
      <c r="P23" s="155" t="s">
        <v>370</v>
      </c>
      <c r="Q23" s="155"/>
      <c r="R23" s="155" t="s">
        <v>370</v>
      </c>
      <c r="S23" s="155"/>
      <c r="T23" s="155">
        <v>310115324481664</v>
      </c>
      <c r="U23" s="156">
        <v>42122</v>
      </c>
      <c r="V23" s="155" t="s">
        <v>371</v>
      </c>
      <c r="W23" s="155" t="s">
        <v>372</v>
      </c>
      <c r="X23" s="155" t="s">
        <v>373</v>
      </c>
      <c r="Y23" s="155"/>
      <c r="Z23" s="155">
        <v>15801934360</v>
      </c>
      <c r="AA23" s="155">
        <v>601</v>
      </c>
      <c r="AB23" s="155" t="s">
        <v>249</v>
      </c>
      <c r="AC23" s="155">
        <v>5</v>
      </c>
      <c r="AD23" s="155">
        <v>4</v>
      </c>
      <c r="AE23" s="155" t="s">
        <v>203</v>
      </c>
      <c r="AF23" s="155" t="s">
        <v>204</v>
      </c>
      <c r="AG23" s="155"/>
      <c r="AH23" s="155"/>
      <c r="AI23" s="155"/>
      <c r="AJ23" s="155"/>
      <c r="AK23" s="155"/>
      <c r="AL23" s="155"/>
      <c r="AM23" s="155"/>
      <c r="AN23" s="155"/>
      <c r="AO23" s="155" t="s">
        <v>374</v>
      </c>
      <c r="AP23" s="155"/>
      <c r="AQ23" s="155" t="s">
        <v>206</v>
      </c>
      <c r="AR23" s="155"/>
      <c r="AS23" s="155"/>
      <c r="AT23" s="155"/>
      <c r="AU23" s="155"/>
      <c r="AV23" s="155"/>
    </row>
    <row r="24" spans="10:48">
      <c r="J24" s="155">
        <v>23</v>
      </c>
      <c r="K24" s="155"/>
      <c r="L24" s="155" t="s">
        <v>193</v>
      </c>
      <c r="M24" s="158" t="s">
        <v>1089</v>
      </c>
      <c r="N24" s="155" t="s">
        <v>375</v>
      </c>
      <c r="O24" s="155" t="s">
        <v>376</v>
      </c>
      <c r="P24" s="155" t="s">
        <v>377</v>
      </c>
      <c r="Q24" s="155" t="s">
        <v>305</v>
      </c>
      <c r="R24" s="155" t="s">
        <v>378</v>
      </c>
      <c r="S24" s="155">
        <v>65001</v>
      </c>
      <c r="T24" s="155" t="s">
        <v>379</v>
      </c>
      <c r="U24" s="156">
        <v>42164</v>
      </c>
      <c r="V24" s="155" t="s">
        <v>380</v>
      </c>
      <c r="W24" s="155" t="s">
        <v>381</v>
      </c>
      <c r="X24" s="155" t="s">
        <v>382</v>
      </c>
      <c r="Y24" s="155" t="s">
        <v>383</v>
      </c>
      <c r="Z24" s="155">
        <v>15930663398</v>
      </c>
      <c r="AA24" s="155">
        <v>601</v>
      </c>
      <c r="AB24" s="155" t="s">
        <v>202</v>
      </c>
      <c r="AC24" s="155">
        <v>4</v>
      </c>
      <c r="AD24" s="155">
        <v>4</v>
      </c>
      <c r="AE24" s="155" t="s">
        <v>203</v>
      </c>
      <c r="AF24" s="155" t="s">
        <v>204</v>
      </c>
      <c r="AG24" s="155" t="s">
        <v>221</v>
      </c>
      <c r="AH24" s="155" t="s">
        <v>260</v>
      </c>
      <c r="AI24" s="155" t="s">
        <v>384</v>
      </c>
      <c r="AJ24" s="155" t="s">
        <v>224</v>
      </c>
      <c r="AK24" s="155" t="s">
        <v>385</v>
      </c>
      <c r="AL24" s="155" t="s">
        <v>386</v>
      </c>
      <c r="AM24" s="155" t="s">
        <v>226</v>
      </c>
      <c r="AN24" s="155" t="s">
        <v>221</v>
      </c>
      <c r="AO24" s="155" t="s">
        <v>387</v>
      </c>
      <c r="AP24" s="155" t="s">
        <v>388</v>
      </c>
      <c r="AQ24" s="155" t="s">
        <v>206</v>
      </c>
      <c r="AR24" s="155"/>
      <c r="AS24" s="155" t="s">
        <v>229</v>
      </c>
      <c r="AT24" s="155" t="s">
        <v>230</v>
      </c>
      <c r="AU24" s="155">
        <v>3.9011700090000302E+18</v>
      </c>
      <c r="AV24" s="155" t="s">
        <v>231</v>
      </c>
    </row>
    <row r="25" spans="10:48">
      <c r="J25" s="155">
        <v>24</v>
      </c>
      <c r="K25" s="155"/>
      <c r="L25" s="155" t="s">
        <v>193</v>
      </c>
      <c r="M25" s="158" t="s">
        <v>1090</v>
      </c>
      <c r="N25" s="155" t="s">
        <v>389</v>
      </c>
      <c r="O25" s="155" t="s">
        <v>390</v>
      </c>
      <c r="P25" s="155" t="s">
        <v>391</v>
      </c>
      <c r="Q25" s="155" t="s">
        <v>305</v>
      </c>
      <c r="R25" s="155" t="s">
        <v>391</v>
      </c>
      <c r="S25" s="155"/>
      <c r="T25" s="155" t="s">
        <v>392</v>
      </c>
      <c r="U25" s="156">
        <v>42202</v>
      </c>
      <c r="V25" s="155" t="s">
        <v>393</v>
      </c>
      <c r="W25" s="155" t="s">
        <v>394</v>
      </c>
      <c r="X25" s="155" t="s">
        <v>395</v>
      </c>
      <c r="Y25" s="155" t="s">
        <v>396</v>
      </c>
      <c r="Z25" s="155">
        <v>13870650887</v>
      </c>
      <c r="AA25" s="155">
        <v>601</v>
      </c>
      <c r="AB25" s="155" t="s">
        <v>202</v>
      </c>
      <c r="AC25" s="155">
        <v>4</v>
      </c>
      <c r="AD25" s="155">
        <v>4</v>
      </c>
      <c r="AE25" s="155" t="s">
        <v>203</v>
      </c>
      <c r="AF25" s="155" t="s">
        <v>204</v>
      </c>
      <c r="AG25" s="155"/>
      <c r="AH25" s="155"/>
      <c r="AI25" s="155"/>
      <c r="AJ25" s="155"/>
      <c r="AK25" s="155"/>
      <c r="AL25" s="155"/>
      <c r="AM25" s="155"/>
      <c r="AN25" s="155"/>
      <c r="AO25" s="155" t="s">
        <v>397</v>
      </c>
      <c r="AP25" s="155"/>
      <c r="AQ25" s="155" t="s">
        <v>206</v>
      </c>
      <c r="AR25" s="155"/>
      <c r="AS25" s="155"/>
      <c r="AT25" s="155"/>
      <c r="AU25" s="155"/>
      <c r="AV25" s="155"/>
    </row>
    <row r="26" spans="10:48">
      <c r="J26" s="155">
        <v>25</v>
      </c>
      <c r="K26" s="155"/>
      <c r="L26" s="155" t="s">
        <v>193</v>
      </c>
      <c r="M26" s="158" t="s">
        <v>1091</v>
      </c>
      <c r="N26" s="155" t="s">
        <v>398</v>
      </c>
      <c r="O26" s="155" t="s">
        <v>398</v>
      </c>
      <c r="P26" s="155" t="s">
        <v>399</v>
      </c>
      <c r="Q26" s="155" t="s">
        <v>196</v>
      </c>
      <c r="R26" s="155" t="s">
        <v>399</v>
      </c>
      <c r="S26" s="155"/>
      <c r="T26" s="155" t="s">
        <v>400</v>
      </c>
      <c r="U26" s="156">
        <v>42229</v>
      </c>
      <c r="V26" s="155" t="s">
        <v>401</v>
      </c>
      <c r="W26" s="155" t="s">
        <v>402</v>
      </c>
      <c r="X26" s="155">
        <v>13813945294</v>
      </c>
      <c r="Y26" s="155"/>
      <c r="Z26" s="155">
        <v>15996410973</v>
      </c>
      <c r="AA26" s="155">
        <v>601</v>
      </c>
      <c r="AB26" s="155" t="s">
        <v>202</v>
      </c>
      <c r="AC26" s="155">
        <v>4</v>
      </c>
      <c r="AD26" s="155"/>
      <c r="AE26" s="155"/>
      <c r="AF26" s="155" t="s">
        <v>204</v>
      </c>
      <c r="AG26" s="155"/>
      <c r="AH26" s="155"/>
      <c r="AI26" s="155"/>
      <c r="AJ26" s="155"/>
      <c r="AK26" s="155"/>
      <c r="AL26" s="155"/>
      <c r="AM26" s="155"/>
      <c r="AN26" s="155"/>
      <c r="AO26" s="155" t="s">
        <v>403</v>
      </c>
      <c r="AP26" s="155"/>
      <c r="AQ26" s="155" t="s">
        <v>206</v>
      </c>
      <c r="AR26" s="155"/>
      <c r="AS26" s="155"/>
      <c r="AT26" s="155"/>
      <c r="AU26" s="155"/>
      <c r="AV26" s="155"/>
    </row>
    <row r="27" spans="10:48">
      <c r="J27" s="155">
        <v>26</v>
      </c>
      <c r="K27" s="155"/>
      <c r="L27" s="155" t="s">
        <v>193</v>
      </c>
      <c r="M27" s="158" t="s">
        <v>1092</v>
      </c>
      <c r="N27" s="155" t="s">
        <v>404</v>
      </c>
      <c r="O27" s="155" t="s">
        <v>404</v>
      </c>
      <c r="P27" s="155" t="s">
        <v>405</v>
      </c>
      <c r="Q27" s="155" t="s">
        <v>305</v>
      </c>
      <c r="R27" s="155" t="s">
        <v>405</v>
      </c>
      <c r="S27" s="155"/>
      <c r="T27" s="155" t="s">
        <v>406</v>
      </c>
      <c r="U27" s="156">
        <v>42276</v>
      </c>
      <c r="V27" s="155" t="s">
        <v>407</v>
      </c>
      <c r="W27" s="155" t="s">
        <v>408</v>
      </c>
      <c r="X27" s="155" t="s">
        <v>409</v>
      </c>
      <c r="Y27" s="155" t="s">
        <v>410</v>
      </c>
      <c r="Z27" s="155">
        <v>15365885839</v>
      </c>
      <c r="AA27" s="155">
        <v>601</v>
      </c>
      <c r="AB27" s="155" t="s">
        <v>202</v>
      </c>
      <c r="AC27" s="155">
        <v>4</v>
      </c>
      <c r="AD27" s="155">
        <v>4</v>
      </c>
      <c r="AE27" s="155" t="s">
        <v>203</v>
      </c>
      <c r="AF27" s="155" t="s">
        <v>204</v>
      </c>
      <c r="AG27" s="155"/>
      <c r="AH27" s="155"/>
      <c r="AI27" s="155"/>
      <c r="AJ27" s="155"/>
      <c r="AK27" s="155"/>
      <c r="AL27" s="155"/>
      <c r="AM27" s="155"/>
      <c r="AN27" s="155"/>
      <c r="AO27" s="155" t="s">
        <v>411</v>
      </c>
      <c r="AP27" s="155"/>
      <c r="AQ27" s="155" t="s">
        <v>206</v>
      </c>
      <c r="AR27" s="155"/>
      <c r="AS27" s="155"/>
      <c r="AT27" s="155"/>
      <c r="AU27" s="155"/>
      <c r="AV27" s="155"/>
    </row>
    <row r="28" spans="10:48">
      <c r="J28" s="155">
        <v>27</v>
      </c>
      <c r="K28" s="155"/>
      <c r="L28" s="155" t="s">
        <v>193</v>
      </c>
      <c r="M28" s="158" t="s">
        <v>1093</v>
      </c>
      <c r="N28" s="155" t="s">
        <v>412</v>
      </c>
      <c r="O28" s="155" t="s">
        <v>413</v>
      </c>
      <c r="P28" s="155" t="s">
        <v>414</v>
      </c>
      <c r="Q28" s="155" t="s">
        <v>305</v>
      </c>
      <c r="R28" s="155" t="s">
        <v>415</v>
      </c>
      <c r="S28" s="155"/>
      <c r="T28" s="155" t="s">
        <v>416</v>
      </c>
      <c r="U28" s="156">
        <v>42297</v>
      </c>
      <c r="V28" s="155" t="s">
        <v>417</v>
      </c>
      <c r="W28" s="155" t="s">
        <v>418</v>
      </c>
      <c r="X28" s="155" t="s">
        <v>419</v>
      </c>
      <c r="Y28" s="155"/>
      <c r="Z28" s="155"/>
      <c r="AA28" s="155">
        <v>601</v>
      </c>
      <c r="AB28" s="155" t="s">
        <v>249</v>
      </c>
      <c r="AC28" s="155">
        <v>5</v>
      </c>
      <c r="AD28" s="155">
        <v>4</v>
      </c>
      <c r="AE28" s="155" t="s">
        <v>203</v>
      </c>
      <c r="AF28" s="155" t="s">
        <v>204</v>
      </c>
      <c r="AG28" s="155"/>
      <c r="AH28" s="155"/>
      <c r="AI28" s="155"/>
      <c r="AJ28" s="155"/>
      <c r="AK28" s="155"/>
      <c r="AL28" s="155"/>
      <c r="AM28" s="155"/>
      <c r="AN28" s="155"/>
      <c r="AO28" s="155" t="s">
        <v>420</v>
      </c>
      <c r="AP28" s="155"/>
      <c r="AQ28" s="155" t="s">
        <v>206</v>
      </c>
      <c r="AR28" s="155"/>
      <c r="AS28" s="155"/>
      <c r="AT28" s="155"/>
      <c r="AU28" s="155"/>
      <c r="AV28" s="155"/>
    </row>
    <row r="29" spans="10:48">
      <c r="J29" s="155">
        <v>28</v>
      </c>
      <c r="K29" s="155"/>
      <c r="L29" s="155" t="s">
        <v>193</v>
      </c>
      <c r="M29" s="158" t="s">
        <v>1094</v>
      </c>
      <c r="N29" s="155" t="s">
        <v>421</v>
      </c>
      <c r="O29" s="155" t="s">
        <v>421</v>
      </c>
      <c r="P29" s="155" t="s">
        <v>422</v>
      </c>
      <c r="Q29" s="155" t="s">
        <v>305</v>
      </c>
      <c r="R29" s="155" t="s">
        <v>422</v>
      </c>
      <c r="S29" s="155"/>
      <c r="T29" s="155" t="s">
        <v>423</v>
      </c>
      <c r="U29" s="156">
        <v>42424</v>
      </c>
      <c r="V29" s="155" t="s">
        <v>424</v>
      </c>
      <c r="W29" s="155" t="s">
        <v>425</v>
      </c>
      <c r="X29" s="155">
        <v>15053108312</v>
      </c>
      <c r="Y29" s="155"/>
      <c r="Z29" s="155">
        <v>15053108312</v>
      </c>
      <c r="AA29" s="155">
        <v>601</v>
      </c>
      <c r="AB29" s="155" t="s">
        <v>202</v>
      </c>
      <c r="AC29" s="155">
        <v>4</v>
      </c>
      <c r="AD29" s="155">
        <v>4</v>
      </c>
      <c r="AE29" s="155" t="s">
        <v>203</v>
      </c>
      <c r="AF29" s="155" t="s">
        <v>204</v>
      </c>
      <c r="AG29" s="155"/>
      <c r="AH29" s="155"/>
      <c r="AI29" s="155"/>
      <c r="AJ29" s="155"/>
      <c r="AK29" s="155"/>
      <c r="AL29" s="155"/>
      <c r="AM29" s="155"/>
      <c r="AN29" s="155"/>
      <c r="AO29" s="155" t="s">
        <v>426</v>
      </c>
      <c r="AP29" s="155"/>
      <c r="AQ29" s="155" t="s">
        <v>206</v>
      </c>
      <c r="AR29" s="155"/>
      <c r="AS29" s="155"/>
      <c r="AT29" s="155"/>
      <c r="AU29" s="155"/>
      <c r="AV29" s="155"/>
    </row>
    <row r="30" spans="10:48">
      <c r="J30" s="155">
        <v>29</v>
      </c>
      <c r="K30" s="155"/>
      <c r="L30" s="155" t="s">
        <v>193</v>
      </c>
      <c r="M30" s="158" t="s">
        <v>1095</v>
      </c>
      <c r="N30" s="155" t="s">
        <v>427</v>
      </c>
      <c r="O30" s="155" t="s">
        <v>428</v>
      </c>
      <c r="P30" s="155" t="s">
        <v>268</v>
      </c>
      <c r="Q30" s="155"/>
      <c r="R30" s="155" t="s">
        <v>268</v>
      </c>
      <c r="S30" s="155"/>
      <c r="T30" s="155"/>
      <c r="U30" s="156">
        <v>42439</v>
      </c>
      <c r="V30" s="155" t="s">
        <v>429</v>
      </c>
      <c r="W30" s="155" t="s">
        <v>430</v>
      </c>
      <c r="X30" s="155"/>
      <c r="Y30" s="155"/>
      <c r="Z30" s="155">
        <v>18958301280</v>
      </c>
      <c r="AA30" s="155">
        <v>601</v>
      </c>
      <c r="AB30" s="155"/>
      <c r="AC30" s="155"/>
      <c r="AD30" s="155"/>
      <c r="AE30" s="155"/>
      <c r="AF30" s="155" t="s">
        <v>431</v>
      </c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 t="s">
        <v>206</v>
      </c>
      <c r="AR30" s="155"/>
      <c r="AS30" s="155"/>
      <c r="AT30" s="155"/>
      <c r="AU30" s="155"/>
      <c r="AV30" s="155"/>
    </row>
    <row r="31" spans="10:48">
      <c r="J31" s="155">
        <v>30</v>
      </c>
      <c r="K31" s="155"/>
      <c r="L31" s="155" t="s">
        <v>193</v>
      </c>
      <c r="M31" s="158" t="s">
        <v>1096</v>
      </c>
      <c r="N31" s="155" t="s">
        <v>432</v>
      </c>
      <c r="O31" s="155" t="s">
        <v>433</v>
      </c>
      <c r="P31" s="155" t="s">
        <v>434</v>
      </c>
      <c r="Q31" s="155" t="s">
        <v>305</v>
      </c>
      <c r="R31" s="155" t="s">
        <v>435</v>
      </c>
      <c r="S31" s="155">
        <v>361026</v>
      </c>
      <c r="T31" s="155" t="s">
        <v>436</v>
      </c>
      <c r="U31" s="156">
        <v>42752</v>
      </c>
      <c r="V31" s="155" t="s">
        <v>437</v>
      </c>
      <c r="W31" s="155" t="s">
        <v>438</v>
      </c>
      <c r="X31" s="155" t="s">
        <v>439</v>
      </c>
      <c r="Y31" s="155" t="s">
        <v>440</v>
      </c>
      <c r="Z31" s="155"/>
      <c r="AA31" s="155">
        <v>601</v>
      </c>
      <c r="AB31" s="155" t="s">
        <v>249</v>
      </c>
      <c r="AC31" s="155">
        <v>5</v>
      </c>
      <c r="AD31" s="155"/>
      <c r="AE31" s="155"/>
      <c r="AF31" s="155" t="s">
        <v>204</v>
      </c>
      <c r="AG31" s="155"/>
      <c r="AH31" s="155"/>
      <c r="AI31" s="155"/>
      <c r="AJ31" s="155"/>
      <c r="AK31" s="155"/>
      <c r="AL31" s="155"/>
      <c r="AM31" s="155"/>
      <c r="AN31" s="155"/>
      <c r="AO31" s="155" t="s">
        <v>441</v>
      </c>
      <c r="AP31" s="155"/>
      <c r="AQ31" s="155" t="s">
        <v>206</v>
      </c>
      <c r="AR31" s="155"/>
      <c r="AS31" s="155"/>
      <c r="AT31" s="155"/>
      <c r="AU31" s="155"/>
      <c r="AV31" s="155"/>
    </row>
    <row r="32" spans="10:48">
      <c r="J32" s="155">
        <v>31</v>
      </c>
      <c r="K32" s="155"/>
      <c r="L32" s="155" t="s">
        <v>193</v>
      </c>
      <c r="M32" s="158" t="s">
        <v>1097</v>
      </c>
      <c r="N32" s="155" t="s">
        <v>442</v>
      </c>
      <c r="O32" s="155" t="s">
        <v>442</v>
      </c>
      <c r="P32" s="155" t="s">
        <v>443</v>
      </c>
      <c r="Q32" s="155" t="s">
        <v>215</v>
      </c>
      <c r="R32" s="155" t="s">
        <v>444</v>
      </c>
      <c r="S32" s="155"/>
      <c r="T32" s="155" t="s">
        <v>445</v>
      </c>
      <c r="U32" s="156">
        <v>42803</v>
      </c>
      <c r="V32" s="155" t="s">
        <v>446</v>
      </c>
      <c r="W32" s="155" t="s">
        <v>447</v>
      </c>
      <c r="X32" s="155">
        <v>18939866493</v>
      </c>
      <c r="Y32" s="155"/>
      <c r="Z32" s="155">
        <v>18939866493</v>
      </c>
      <c r="AA32" s="155">
        <v>601</v>
      </c>
      <c r="AB32" s="155" t="s">
        <v>249</v>
      </c>
      <c r="AC32" s="155">
        <v>5</v>
      </c>
      <c r="AD32" s="155">
        <v>4</v>
      </c>
      <c r="AE32" s="155" t="s">
        <v>203</v>
      </c>
      <c r="AF32" s="155" t="s">
        <v>204</v>
      </c>
      <c r="AG32" s="155"/>
      <c r="AH32" s="155"/>
      <c r="AI32" s="155"/>
      <c r="AJ32" s="155"/>
      <c r="AK32" s="155"/>
      <c r="AL32" s="155"/>
      <c r="AM32" s="155"/>
      <c r="AN32" s="155"/>
      <c r="AO32" s="155" t="s">
        <v>448</v>
      </c>
      <c r="AP32" s="155"/>
      <c r="AQ32" s="155" t="s">
        <v>206</v>
      </c>
      <c r="AR32" s="155"/>
      <c r="AS32" s="155"/>
      <c r="AT32" s="155"/>
      <c r="AU32" s="155"/>
      <c r="AV32" s="155"/>
    </row>
    <row r="33" spans="10:48">
      <c r="J33" s="155">
        <v>32</v>
      </c>
      <c r="K33" s="155"/>
      <c r="L33" s="155" t="s">
        <v>193</v>
      </c>
      <c r="M33" s="158" t="s">
        <v>1098</v>
      </c>
      <c r="N33" s="155" t="s">
        <v>449</v>
      </c>
      <c r="O33" s="155" t="s">
        <v>449</v>
      </c>
      <c r="P33" s="155"/>
      <c r="Q33" s="155"/>
      <c r="R33" s="155"/>
      <c r="S33" s="155"/>
      <c r="T33" s="155" t="s">
        <v>450</v>
      </c>
      <c r="U33" s="156">
        <v>42815</v>
      </c>
      <c r="V33" s="155"/>
      <c r="W33" s="155" t="s">
        <v>451</v>
      </c>
      <c r="X33" s="155"/>
      <c r="Y33" s="155"/>
      <c r="Z33" s="155"/>
      <c r="AA33" s="155">
        <v>601</v>
      </c>
      <c r="AB33" s="155"/>
      <c r="AC33" s="155"/>
      <c r="AD33" s="155"/>
      <c r="AE33" s="155"/>
      <c r="AF33" s="155" t="s">
        <v>204</v>
      </c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 t="s">
        <v>206</v>
      </c>
      <c r="AR33" s="155"/>
      <c r="AS33" s="155"/>
      <c r="AT33" s="155"/>
      <c r="AU33" s="155"/>
      <c r="AV33" s="155"/>
    </row>
    <row r="34" spans="10:48">
      <c r="J34" s="155">
        <v>33</v>
      </c>
      <c r="K34" s="155"/>
      <c r="L34" s="155" t="s">
        <v>193</v>
      </c>
      <c r="M34" s="158" t="s">
        <v>1099</v>
      </c>
      <c r="N34" s="155" t="s">
        <v>452</v>
      </c>
      <c r="O34" s="155" t="s">
        <v>452</v>
      </c>
      <c r="P34" s="155" t="s">
        <v>453</v>
      </c>
      <c r="Q34" s="155" t="s">
        <v>305</v>
      </c>
      <c r="R34" s="155" t="s">
        <v>453</v>
      </c>
      <c r="S34" s="155">
        <v>264003</v>
      </c>
      <c r="T34" s="155" t="s">
        <v>454</v>
      </c>
      <c r="U34" s="156">
        <v>42874</v>
      </c>
      <c r="V34" s="155" t="s">
        <v>455</v>
      </c>
      <c r="W34" s="155" t="s">
        <v>456</v>
      </c>
      <c r="X34" s="155" t="s">
        <v>457</v>
      </c>
      <c r="Y34" s="155"/>
      <c r="Z34" s="155"/>
      <c r="AA34" s="155">
        <v>601</v>
      </c>
      <c r="AB34" s="155" t="s">
        <v>249</v>
      </c>
      <c r="AC34" s="155">
        <v>5</v>
      </c>
      <c r="AD34" s="155"/>
      <c r="AE34" s="155"/>
      <c r="AF34" s="155" t="s">
        <v>204</v>
      </c>
      <c r="AG34" s="155"/>
      <c r="AH34" s="155"/>
      <c r="AI34" s="155"/>
      <c r="AJ34" s="155"/>
      <c r="AK34" s="155"/>
      <c r="AL34" s="155"/>
      <c r="AM34" s="155"/>
      <c r="AN34" s="155"/>
      <c r="AO34" s="155" t="s">
        <v>458</v>
      </c>
      <c r="AP34" s="155"/>
      <c r="AQ34" s="155" t="s">
        <v>206</v>
      </c>
      <c r="AR34" s="155"/>
      <c r="AS34" s="155"/>
      <c r="AT34" s="155"/>
      <c r="AU34" s="155"/>
      <c r="AV34" s="155"/>
    </row>
    <row r="35" spans="10:48">
      <c r="J35" s="155">
        <v>34</v>
      </c>
      <c r="K35" s="155"/>
      <c r="L35" s="155" t="s">
        <v>193</v>
      </c>
      <c r="M35" s="158" t="s">
        <v>1100</v>
      </c>
      <c r="N35" s="155" t="s">
        <v>459</v>
      </c>
      <c r="O35" s="155" t="s">
        <v>459</v>
      </c>
      <c r="P35" s="155" t="s">
        <v>460</v>
      </c>
      <c r="Q35" s="155" t="s">
        <v>196</v>
      </c>
      <c r="R35" s="155" t="s">
        <v>460</v>
      </c>
      <c r="S35" s="155"/>
      <c r="T35" s="155" t="s">
        <v>461</v>
      </c>
      <c r="U35" s="156">
        <v>42879</v>
      </c>
      <c r="V35" s="155" t="s">
        <v>462</v>
      </c>
      <c r="W35" s="155" t="s">
        <v>463</v>
      </c>
      <c r="X35" s="155" t="s">
        <v>464</v>
      </c>
      <c r="Y35" s="155"/>
      <c r="Z35" s="155" t="s">
        <v>465</v>
      </c>
      <c r="AA35" s="155">
        <v>601</v>
      </c>
      <c r="AB35" s="155" t="s">
        <v>249</v>
      </c>
      <c r="AC35" s="155">
        <v>5</v>
      </c>
      <c r="AD35" s="155"/>
      <c r="AE35" s="155"/>
      <c r="AF35" s="155" t="s">
        <v>204</v>
      </c>
      <c r="AG35" s="155"/>
      <c r="AH35" s="155"/>
      <c r="AI35" s="155"/>
      <c r="AJ35" s="155"/>
      <c r="AK35" s="155"/>
      <c r="AL35" s="155"/>
      <c r="AM35" s="155"/>
      <c r="AN35" s="155"/>
      <c r="AO35" s="155" t="s">
        <v>466</v>
      </c>
      <c r="AP35" s="155"/>
      <c r="AQ35" s="155" t="s">
        <v>206</v>
      </c>
      <c r="AR35" s="155"/>
      <c r="AS35" s="155"/>
      <c r="AT35" s="155"/>
      <c r="AU35" s="155"/>
      <c r="AV35" s="155"/>
    </row>
    <row r="36" spans="10:48">
      <c r="J36" s="155">
        <v>35</v>
      </c>
      <c r="K36" s="155"/>
      <c r="L36" s="155" t="s">
        <v>193</v>
      </c>
      <c r="M36" s="158" t="s">
        <v>1101</v>
      </c>
      <c r="N36" s="155" t="s">
        <v>467</v>
      </c>
      <c r="O36" s="155" t="s">
        <v>467</v>
      </c>
      <c r="P36" s="155" t="s">
        <v>468</v>
      </c>
      <c r="Q36" s="155" t="s">
        <v>305</v>
      </c>
      <c r="R36" s="155" t="s">
        <v>468</v>
      </c>
      <c r="S36" s="155"/>
      <c r="T36" s="155" t="s">
        <v>469</v>
      </c>
      <c r="U36" s="156">
        <v>42880</v>
      </c>
      <c r="V36" s="155" t="s">
        <v>470</v>
      </c>
      <c r="W36" s="155"/>
      <c r="X36" s="155" t="s">
        <v>471</v>
      </c>
      <c r="Y36" s="155"/>
      <c r="Z36" s="155"/>
      <c r="AA36" s="155">
        <v>601</v>
      </c>
      <c r="AB36" s="155" t="s">
        <v>249</v>
      </c>
      <c r="AC36" s="155">
        <v>5</v>
      </c>
      <c r="AD36" s="155"/>
      <c r="AE36" s="155"/>
      <c r="AF36" s="155" t="s">
        <v>204</v>
      </c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 t="s">
        <v>206</v>
      </c>
      <c r="AR36" s="155"/>
      <c r="AS36" s="155"/>
      <c r="AT36" s="155"/>
      <c r="AU36" s="155"/>
      <c r="AV36" s="155"/>
    </row>
    <row r="37" spans="10:48">
      <c r="J37" s="155">
        <v>36</v>
      </c>
      <c r="K37" s="155"/>
      <c r="L37" s="155" t="s">
        <v>193</v>
      </c>
      <c r="M37" s="158" t="s">
        <v>1102</v>
      </c>
      <c r="N37" s="155" t="s">
        <v>472</v>
      </c>
      <c r="O37" s="155" t="s">
        <v>473</v>
      </c>
      <c r="P37" s="155" t="s">
        <v>474</v>
      </c>
      <c r="Q37" s="155" t="s">
        <v>305</v>
      </c>
      <c r="R37" s="155"/>
      <c r="S37" s="155">
        <v>266107</v>
      </c>
      <c r="T37" s="155" t="s">
        <v>475</v>
      </c>
      <c r="U37" s="156">
        <v>42908</v>
      </c>
      <c r="V37" s="155" t="s">
        <v>350</v>
      </c>
      <c r="W37" s="155" t="s">
        <v>351</v>
      </c>
      <c r="X37" s="155"/>
      <c r="Y37" s="155"/>
      <c r="Z37" s="155"/>
      <c r="AA37" s="155">
        <v>601</v>
      </c>
      <c r="AB37" s="155" t="s">
        <v>249</v>
      </c>
      <c r="AC37" s="155">
        <v>5</v>
      </c>
      <c r="AD37" s="155"/>
      <c r="AE37" s="155"/>
      <c r="AF37" s="155" t="s">
        <v>204</v>
      </c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 t="s">
        <v>206</v>
      </c>
      <c r="AR37" s="155"/>
      <c r="AS37" s="155"/>
      <c r="AT37" s="155"/>
      <c r="AU37" s="155"/>
      <c r="AV37" s="155"/>
    </row>
    <row r="38" spans="10:48">
      <c r="J38" s="155">
        <v>37</v>
      </c>
      <c r="K38" s="155"/>
      <c r="L38" s="155" t="s">
        <v>193</v>
      </c>
      <c r="M38" s="158" t="s">
        <v>1103</v>
      </c>
      <c r="N38" s="155" t="s">
        <v>476</v>
      </c>
      <c r="O38" s="155" t="s">
        <v>476</v>
      </c>
      <c r="P38" s="155" t="s">
        <v>477</v>
      </c>
      <c r="Q38" s="155" t="s">
        <v>305</v>
      </c>
      <c r="R38" s="155" t="s">
        <v>477</v>
      </c>
      <c r="S38" s="155"/>
      <c r="T38" s="155" t="s">
        <v>478</v>
      </c>
      <c r="U38" s="156">
        <v>43005</v>
      </c>
      <c r="V38" s="155" t="s">
        <v>479</v>
      </c>
      <c r="W38" s="155" t="s">
        <v>480</v>
      </c>
      <c r="X38" s="155"/>
      <c r="Y38" s="155"/>
      <c r="Z38" s="155" t="s">
        <v>481</v>
      </c>
      <c r="AA38" s="155">
        <v>601</v>
      </c>
      <c r="AB38" s="155" t="s">
        <v>202</v>
      </c>
      <c r="AC38" s="155">
        <v>4</v>
      </c>
      <c r="AD38" s="155"/>
      <c r="AE38" s="155"/>
      <c r="AF38" s="155" t="s">
        <v>204</v>
      </c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 t="s">
        <v>206</v>
      </c>
      <c r="AR38" s="155"/>
      <c r="AS38" s="155"/>
      <c r="AT38" s="155"/>
      <c r="AU38" s="155"/>
      <c r="AV38" s="155"/>
    </row>
    <row r="39" spans="10:48">
      <c r="J39" s="155">
        <v>38</v>
      </c>
      <c r="K39" s="155"/>
      <c r="L39" s="155" t="s">
        <v>193</v>
      </c>
      <c r="M39" s="158" t="s">
        <v>1104</v>
      </c>
      <c r="N39" s="155" t="s">
        <v>482</v>
      </c>
      <c r="O39" s="155" t="s">
        <v>483</v>
      </c>
      <c r="P39" s="155" t="s">
        <v>484</v>
      </c>
      <c r="Q39" s="155" t="s">
        <v>215</v>
      </c>
      <c r="R39" s="155" t="s">
        <v>485</v>
      </c>
      <c r="S39" s="155">
        <v>201707</v>
      </c>
      <c r="T39" s="155" t="s">
        <v>486</v>
      </c>
      <c r="U39" s="156">
        <v>43052</v>
      </c>
      <c r="V39" s="155" t="s">
        <v>487</v>
      </c>
      <c r="W39" s="155" t="s">
        <v>488</v>
      </c>
      <c r="X39" s="155" t="s">
        <v>489</v>
      </c>
      <c r="Y39" s="155"/>
      <c r="Z39" s="157">
        <v>15900400000</v>
      </c>
      <c r="AA39" s="155">
        <v>601</v>
      </c>
      <c r="AB39" s="155" t="s">
        <v>249</v>
      </c>
      <c r="AC39" s="155">
        <v>5</v>
      </c>
      <c r="AD39" s="155">
        <v>4</v>
      </c>
      <c r="AE39" s="155" t="s">
        <v>203</v>
      </c>
      <c r="AF39" s="155" t="s">
        <v>204</v>
      </c>
      <c r="AG39" s="155"/>
      <c r="AH39" s="155"/>
      <c r="AI39" s="155"/>
      <c r="AJ39" s="155"/>
      <c r="AK39" s="155"/>
      <c r="AL39" s="155"/>
      <c r="AM39" s="155"/>
      <c r="AN39" s="155"/>
      <c r="AO39" s="155" t="s">
        <v>490</v>
      </c>
      <c r="AP39" s="155"/>
      <c r="AQ39" s="155" t="s">
        <v>206</v>
      </c>
      <c r="AR39" s="155"/>
      <c r="AS39" s="155"/>
      <c r="AT39" s="155"/>
      <c r="AU39" s="155"/>
      <c r="AV39" s="155"/>
    </row>
    <row r="40" spans="10:48">
      <c r="J40" s="155">
        <v>39</v>
      </c>
      <c r="K40" s="155"/>
      <c r="L40" s="155" t="s">
        <v>193</v>
      </c>
      <c r="M40" s="158" t="s">
        <v>1105</v>
      </c>
      <c r="N40" s="155" t="s">
        <v>491</v>
      </c>
      <c r="O40" s="155" t="s">
        <v>491</v>
      </c>
      <c r="P40" s="155" t="s">
        <v>399</v>
      </c>
      <c r="Q40" s="155"/>
      <c r="R40" s="155" t="s">
        <v>399</v>
      </c>
      <c r="S40" s="155">
        <v>210033</v>
      </c>
      <c r="T40" s="155" t="s">
        <v>197</v>
      </c>
      <c r="U40" s="156">
        <v>43059</v>
      </c>
      <c r="V40" s="155" t="s">
        <v>198</v>
      </c>
      <c r="W40" s="155" t="s">
        <v>199</v>
      </c>
      <c r="X40" s="155" t="s">
        <v>492</v>
      </c>
      <c r="Y40" s="155" t="s">
        <v>493</v>
      </c>
      <c r="Z40" s="155" t="s">
        <v>201</v>
      </c>
      <c r="AA40" s="155">
        <v>601</v>
      </c>
      <c r="AB40" s="155" t="s">
        <v>202</v>
      </c>
      <c r="AC40" s="155">
        <v>4</v>
      </c>
      <c r="AD40" s="155">
        <v>4</v>
      </c>
      <c r="AE40" s="155" t="s">
        <v>203</v>
      </c>
      <c r="AF40" s="155" t="s">
        <v>204</v>
      </c>
      <c r="AG40" s="155"/>
      <c r="AH40" s="155"/>
      <c r="AI40" s="155"/>
      <c r="AJ40" s="155"/>
      <c r="AK40" s="155"/>
      <c r="AL40" s="155"/>
      <c r="AM40" s="155"/>
      <c r="AN40" s="155"/>
      <c r="AO40" s="155" t="s">
        <v>494</v>
      </c>
      <c r="AP40" s="155"/>
      <c r="AQ40" s="155" t="s">
        <v>206</v>
      </c>
      <c r="AR40" s="155"/>
      <c r="AS40" s="155"/>
      <c r="AT40" s="155"/>
      <c r="AU40" s="155"/>
      <c r="AV40" s="155"/>
    </row>
    <row r="41" spans="10:48">
      <c r="J41" s="155">
        <v>40</v>
      </c>
      <c r="K41" s="155"/>
      <c r="L41" s="155" t="s">
        <v>193</v>
      </c>
      <c r="M41" s="158" t="s">
        <v>1106</v>
      </c>
      <c r="N41" s="155" t="s">
        <v>495</v>
      </c>
      <c r="O41" s="155" t="s">
        <v>496</v>
      </c>
      <c r="P41" s="155" t="s">
        <v>497</v>
      </c>
      <c r="Q41" s="155" t="s">
        <v>196</v>
      </c>
      <c r="R41" s="155" t="s">
        <v>498</v>
      </c>
      <c r="S41" s="155">
        <v>210038</v>
      </c>
      <c r="T41" s="155" t="s">
        <v>400</v>
      </c>
      <c r="U41" s="156">
        <v>43060</v>
      </c>
      <c r="V41" s="155" t="s">
        <v>401</v>
      </c>
      <c r="W41" s="155" t="s">
        <v>499</v>
      </c>
      <c r="X41" s="155" t="s">
        <v>500</v>
      </c>
      <c r="Y41" s="155" t="s">
        <v>501</v>
      </c>
      <c r="Z41" s="155">
        <v>19955216381</v>
      </c>
      <c r="AA41" s="155">
        <v>601</v>
      </c>
      <c r="AB41" s="155" t="s">
        <v>202</v>
      </c>
      <c r="AC41" s="155">
        <v>4</v>
      </c>
      <c r="AD41" s="155">
        <v>4</v>
      </c>
      <c r="AE41" s="155" t="s">
        <v>203</v>
      </c>
      <c r="AF41" s="155" t="s">
        <v>204</v>
      </c>
      <c r="AG41" s="155" t="s">
        <v>221</v>
      </c>
      <c r="AH41" s="155" t="s">
        <v>260</v>
      </c>
      <c r="AI41" s="155" t="s">
        <v>384</v>
      </c>
      <c r="AJ41" s="155" t="s">
        <v>224</v>
      </c>
      <c r="AK41" s="155" t="s">
        <v>261</v>
      </c>
      <c r="AL41" s="155" t="s">
        <v>502</v>
      </c>
      <c r="AM41" s="155" t="s">
        <v>226</v>
      </c>
      <c r="AN41" s="155" t="s">
        <v>221</v>
      </c>
      <c r="AO41" s="155" t="s">
        <v>503</v>
      </c>
      <c r="AP41" s="155" t="s">
        <v>504</v>
      </c>
      <c r="AQ41" s="155" t="s">
        <v>206</v>
      </c>
      <c r="AR41" s="155"/>
      <c r="AS41" s="155" t="s">
        <v>229</v>
      </c>
      <c r="AT41" s="155" t="s">
        <v>230</v>
      </c>
      <c r="AU41" s="155">
        <v>3.9011700090000302E+18</v>
      </c>
      <c r="AV41" s="155" t="s">
        <v>231</v>
      </c>
    </row>
    <row r="42" spans="10:48">
      <c r="J42" s="155">
        <v>41</v>
      </c>
      <c r="K42" s="155"/>
      <c r="L42" s="155" t="s">
        <v>193</v>
      </c>
      <c r="M42" s="158" t="s">
        <v>1107</v>
      </c>
      <c r="N42" s="155" t="s">
        <v>505</v>
      </c>
      <c r="O42" s="155" t="s">
        <v>505</v>
      </c>
      <c r="P42" s="155" t="s">
        <v>506</v>
      </c>
      <c r="Q42" s="155" t="s">
        <v>305</v>
      </c>
      <c r="R42" s="155" t="s">
        <v>506</v>
      </c>
      <c r="S42" s="155"/>
      <c r="T42" s="155">
        <v>9.1330211563882394E+17</v>
      </c>
      <c r="U42" s="156">
        <v>43075</v>
      </c>
      <c r="V42" s="155" t="s">
        <v>507</v>
      </c>
      <c r="W42" s="155" t="s">
        <v>505</v>
      </c>
      <c r="X42" s="155" t="s">
        <v>508</v>
      </c>
      <c r="Y42" s="155"/>
      <c r="Z42" s="155"/>
      <c r="AA42" s="155">
        <v>601</v>
      </c>
      <c r="AB42" s="155" t="s">
        <v>249</v>
      </c>
      <c r="AC42" s="155">
        <v>5</v>
      </c>
      <c r="AD42" s="155"/>
      <c r="AE42" s="155"/>
      <c r="AF42" s="155" t="s">
        <v>204</v>
      </c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 t="s">
        <v>206</v>
      </c>
      <c r="AR42" s="155"/>
      <c r="AS42" s="155"/>
      <c r="AT42" s="155"/>
      <c r="AU42" s="155"/>
      <c r="AV42" s="155"/>
    </row>
    <row r="43" spans="10:48">
      <c r="J43" s="155">
        <v>42</v>
      </c>
      <c r="K43" s="155"/>
      <c r="L43" s="155" t="s">
        <v>193</v>
      </c>
      <c r="M43" s="158" t="s">
        <v>1108</v>
      </c>
      <c r="N43" s="155" t="s">
        <v>509</v>
      </c>
      <c r="O43" s="155" t="s">
        <v>510</v>
      </c>
      <c r="P43" s="155" t="s">
        <v>511</v>
      </c>
      <c r="Q43" s="155" t="s">
        <v>269</v>
      </c>
      <c r="R43" s="155" t="s">
        <v>511</v>
      </c>
      <c r="S43" s="155">
        <v>314200</v>
      </c>
      <c r="T43" s="155" t="s">
        <v>512</v>
      </c>
      <c r="U43" s="156">
        <v>43102</v>
      </c>
      <c r="V43" s="155" t="s">
        <v>513</v>
      </c>
      <c r="W43" s="155" t="s">
        <v>514</v>
      </c>
      <c r="X43" s="155">
        <f>86-573-85820666</f>
        <v>-85821153</v>
      </c>
      <c r="Y43" s="155"/>
      <c r="Z43" s="155">
        <v>15257317505</v>
      </c>
      <c r="AA43" s="155">
        <v>601</v>
      </c>
      <c r="AB43" s="155" t="s">
        <v>275</v>
      </c>
      <c r="AC43" s="155">
        <v>3</v>
      </c>
      <c r="AD43" s="155">
        <v>4</v>
      </c>
      <c r="AE43" s="155" t="s">
        <v>203</v>
      </c>
      <c r="AF43" s="155" t="s">
        <v>204</v>
      </c>
      <c r="AG43" s="155" t="s">
        <v>221</v>
      </c>
      <c r="AH43" s="155" t="s">
        <v>260</v>
      </c>
      <c r="AI43" s="155" t="s">
        <v>384</v>
      </c>
      <c r="AJ43" s="155" t="s">
        <v>515</v>
      </c>
      <c r="AK43" s="155" t="s">
        <v>516</v>
      </c>
      <c r="AL43" s="155" t="s">
        <v>517</v>
      </c>
      <c r="AM43" s="155" t="s">
        <v>226</v>
      </c>
      <c r="AN43" s="155" t="s">
        <v>221</v>
      </c>
      <c r="AO43" s="155" t="s">
        <v>518</v>
      </c>
      <c r="AP43" s="155" t="s">
        <v>519</v>
      </c>
      <c r="AQ43" s="155" t="s">
        <v>206</v>
      </c>
      <c r="AR43" s="155"/>
      <c r="AS43" s="155" t="s">
        <v>229</v>
      </c>
      <c r="AT43" s="155" t="s">
        <v>230</v>
      </c>
      <c r="AU43" s="155">
        <v>3.9011700090000302E+18</v>
      </c>
      <c r="AV43" s="155" t="s">
        <v>231</v>
      </c>
    </row>
    <row r="44" spans="10:48">
      <c r="J44" s="155">
        <v>43</v>
      </c>
      <c r="K44" s="155"/>
      <c r="L44" s="155" t="s">
        <v>193</v>
      </c>
      <c r="M44" s="158" t="s">
        <v>1109</v>
      </c>
      <c r="N44" s="155" t="s">
        <v>520</v>
      </c>
      <c r="O44" s="155" t="s">
        <v>520</v>
      </c>
      <c r="P44" s="155" t="s">
        <v>477</v>
      </c>
      <c r="Q44" s="155" t="s">
        <v>305</v>
      </c>
      <c r="R44" s="155"/>
      <c r="S44" s="155"/>
      <c r="T44" s="155" t="s">
        <v>521</v>
      </c>
      <c r="U44" s="156">
        <v>43122</v>
      </c>
      <c r="V44" s="155"/>
      <c r="W44" s="155" t="s">
        <v>522</v>
      </c>
      <c r="X44" s="155"/>
      <c r="Y44" s="155"/>
      <c r="Z44" s="155">
        <v>13779997873</v>
      </c>
      <c r="AA44" s="155">
        <v>601</v>
      </c>
      <c r="AB44" s="155" t="s">
        <v>523</v>
      </c>
      <c r="AC44" s="155">
        <v>9</v>
      </c>
      <c r="AD44" s="155">
        <v>4</v>
      </c>
      <c r="AE44" s="155" t="s">
        <v>203</v>
      </c>
      <c r="AF44" s="155" t="s">
        <v>204</v>
      </c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 t="s">
        <v>206</v>
      </c>
      <c r="AR44" s="155"/>
      <c r="AS44" s="155"/>
      <c r="AT44" s="155"/>
      <c r="AU44" s="155"/>
      <c r="AV44" s="155"/>
    </row>
    <row r="45" spans="10:48">
      <c r="J45" s="155">
        <v>44</v>
      </c>
      <c r="K45" s="155"/>
      <c r="L45" s="155" t="s">
        <v>193</v>
      </c>
      <c r="M45" s="158" t="s">
        <v>1110</v>
      </c>
      <c r="N45" s="155" t="s">
        <v>524</v>
      </c>
      <c r="O45" s="155" t="s">
        <v>524</v>
      </c>
      <c r="P45" s="155" t="s">
        <v>525</v>
      </c>
      <c r="Q45" s="155" t="s">
        <v>269</v>
      </c>
      <c r="R45" s="155"/>
      <c r="S45" s="155"/>
      <c r="T45" s="155" t="s">
        <v>526</v>
      </c>
      <c r="U45" s="156">
        <v>43210</v>
      </c>
      <c r="V45" s="155" t="s">
        <v>527</v>
      </c>
      <c r="W45" s="155" t="s">
        <v>528</v>
      </c>
      <c r="X45" s="155" t="s">
        <v>529</v>
      </c>
      <c r="Y45" s="155"/>
      <c r="Z45" s="155">
        <v>15268668608</v>
      </c>
      <c r="AA45" s="155">
        <v>601</v>
      </c>
      <c r="AB45" s="155" t="s">
        <v>249</v>
      </c>
      <c r="AC45" s="155">
        <v>5</v>
      </c>
      <c r="AD45" s="155">
        <v>4</v>
      </c>
      <c r="AE45" s="155" t="s">
        <v>203</v>
      </c>
      <c r="AF45" s="155" t="s">
        <v>204</v>
      </c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 t="s">
        <v>206</v>
      </c>
      <c r="AR45" s="155"/>
      <c r="AS45" s="155"/>
      <c r="AT45" s="155"/>
      <c r="AU45" s="155"/>
      <c r="AV45" s="155"/>
    </row>
    <row r="46" spans="10:48">
      <c r="J46" s="155">
        <v>45</v>
      </c>
      <c r="K46" s="155"/>
      <c r="L46" s="155" t="s">
        <v>193</v>
      </c>
      <c r="M46" s="158" t="s">
        <v>1111</v>
      </c>
      <c r="N46" s="155" t="s">
        <v>530</v>
      </c>
      <c r="O46" s="155" t="s">
        <v>531</v>
      </c>
      <c r="P46" s="155" t="s">
        <v>532</v>
      </c>
      <c r="Q46" s="155" t="s">
        <v>269</v>
      </c>
      <c r="R46" s="155"/>
      <c r="S46" s="155">
        <v>315099</v>
      </c>
      <c r="T46" s="155" t="s">
        <v>533</v>
      </c>
      <c r="U46" s="156">
        <v>43243</v>
      </c>
      <c r="V46" s="155" t="s">
        <v>534</v>
      </c>
      <c r="W46" s="155" t="s">
        <v>535</v>
      </c>
      <c r="X46" s="155" t="s">
        <v>536</v>
      </c>
      <c r="Y46" s="155" t="s">
        <v>537</v>
      </c>
      <c r="Z46" s="155"/>
      <c r="AA46" s="155">
        <v>601</v>
      </c>
      <c r="AB46" s="155" t="s">
        <v>249</v>
      </c>
      <c r="AC46" s="155">
        <v>5</v>
      </c>
      <c r="AD46" s="155"/>
      <c r="AE46" s="155"/>
      <c r="AF46" s="155" t="s">
        <v>204</v>
      </c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 t="s">
        <v>206</v>
      </c>
      <c r="AR46" s="155"/>
      <c r="AS46" s="155"/>
      <c r="AT46" s="155"/>
      <c r="AU46" s="155"/>
      <c r="AV46" s="155"/>
    </row>
    <row r="47" spans="10:48">
      <c r="J47" s="155">
        <v>46</v>
      </c>
      <c r="K47" s="155"/>
      <c r="L47" s="155" t="s">
        <v>193</v>
      </c>
      <c r="M47" s="158" t="s">
        <v>1066</v>
      </c>
      <c r="N47" s="155" t="s">
        <v>538</v>
      </c>
      <c r="O47" s="155" t="s">
        <v>539</v>
      </c>
      <c r="P47" s="155" t="s">
        <v>540</v>
      </c>
      <c r="Q47" s="155" t="s">
        <v>196</v>
      </c>
      <c r="R47" s="155"/>
      <c r="S47" s="155">
        <v>314200</v>
      </c>
      <c r="T47" s="155" t="s">
        <v>541</v>
      </c>
      <c r="U47" s="156">
        <v>43258</v>
      </c>
      <c r="V47" s="155" t="s">
        <v>542</v>
      </c>
      <c r="W47" s="155" t="s">
        <v>543</v>
      </c>
      <c r="X47" s="155" t="s">
        <v>544</v>
      </c>
      <c r="Y47" s="155" t="s">
        <v>545</v>
      </c>
      <c r="Z47" s="157">
        <v>15962200000</v>
      </c>
      <c r="AA47" s="155">
        <v>601</v>
      </c>
      <c r="AB47" s="155" t="s">
        <v>202</v>
      </c>
      <c r="AC47" s="155">
        <v>4</v>
      </c>
      <c r="AD47" s="155"/>
      <c r="AE47" s="155"/>
      <c r="AF47" s="155" t="s">
        <v>204</v>
      </c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 t="s">
        <v>206</v>
      </c>
      <c r="AR47" s="155"/>
      <c r="AS47" s="155"/>
      <c r="AT47" s="155"/>
      <c r="AU47" s="155"/>
      <c r="AV47" s="155"/>
    </row>
    <row r="48" spans="10:48">
      <c r="J48" s="155">
        <v>47</v>
      </c>
      <c r="K48" s="155"/>
      <c r="L48" s="155" t="s">
        <v>193</v>
      </c>
      <c r="M48" s="158" t="s">
        <v>1112</v>
      </c>
      <c r="N48" s="155" t="s">
        <v>546</v>
      </c>
      <c r="O48" s="155" t="s">
        <v>547</v>
      </c>
      <c r="P48" s="155" t="s">
        <v>548</v>
      </c>
      <c r="Q48" s="155" t="s">
        <v>196</v>
      </c>
      <c r="R48" s="155" t="s">
        <v>548</v>
      </c>
      <c r="S48" s="155">
        <v>215400</v>
      </c>
      <c r="T48" s="155" t="s">
        <v>549</v>
      </c>
      <c r="U48" s="156">
        <v>43355</v>
      </c>
      <c r="V48" s="155" t="s">
        <v>550</v>
      </c>
      <c r="W48" s="155" t="s">
        <v>551</v>
      </c>
      <c r="X48" s="155" t="s">
        <v>552</v>
      </c>
      <c r="Y48" s="155" t="s">
        <v>553</v>
      </c>
      <c r="Z48" s="155" t="s">
        <v>552</v>
      </c>
      <c r="AA48" s="155">
        <v>601</v>
      </c>
      <c r="AB48" s="155" t="s">
        <v>202</v>
      </c>
      <c r="AC48" s="155">
        <v>4</v>
      </c>
      <c r="AD48" s="155">
        <v>4</v>
      </c>
      <c r="AE48" s="155" t="s">
        <v>203</v>
      </c>
      <c r="AF48" s="155" t="s">
        <v>204</v>
      </c>
      <c r="AG48" s="155" t="s">
        <v>221</v>
      </c>
      <c r="AH48" s="155" t="s">
        <v>260</v>
      </c>
      <c r="AI48" s="155" t="s">
        <v>384</v>
      </c>
      <c r="AJ48" s="155" t="s">
        <v>515</v>
      </c>
      <c r="AK48" s="155" t="s">
        <v>385</v>
      </c>
      <c r="AL48" s="155" t="s">
        <v>386</v>
      </c>
      <c r="AM48" s="155" t="s">
        <v>226</v>
      </c>
      <c r="AN48" s="155">
        <v>103305153683</v>
      </c>
      <c r="AO48" s="155" t="s">
        <v>554</v>
      </c>
      <c r="AP48" s="155" t="s">
        <v>555</v>
      </c>
      <c r="AQ48" s="155" t="s">
        <v>206</v>
      </c>
      <c r="AR48" s="155"/>
      <c r="AS48" s="155" t="s">
        <v>229</v>
      </c>
      <c r="AT48" s="155" t="s">
        <v>230</v>
      </c>
      <c r="AU48" s="155">
        <v>3.9011700090000302E+18</v>
      </c>
      <c r="AV48" s="155" t="s">
        <v>231</v>
      </c>
    </row>
    <row r="49" spans="10:48">
      <c r="J49" s="155">
        <v>48</v>
      </c>
      <c r="K49" s="155"/>
      <c r="L49" s="155" t="s">
        <v>193</v>
      </c>
      <c r="M49" s="158" t="s">
        <v>1113</v>
      </c>
      <c r="N49" s="155" t="s">
        <v>556</v>
      </c>
      <c r="O49" s="155" t="s">
        <v>557</v>
      </c>
      <c r="P49" s="155" t="s">
        <v>558</v>
      </c>
      <c r="Q49" s="155" t="s">
        <v>215</v>
      </c>
      <c r="R49" s="155" t="s">
        <v>558</v>
      </c>
      <c r="S49" s="155">
        <v>200131</v>
      </c>
      <c r="T49" s="155" t="s">
        <v>559</v>
      </c>
      <c r="U49" s="156">
        <v>43412</v>
      </c>
      <c r="V49" s="155" t="s">
        <v>560</v>
      </c>
      <c r="W49" s="155" t="s">
        <v>561</v>
      </c>
      <c r="X49" s="155" t="s">
        <v>562</v>
      </c>
      <c r="Y49" s="155" t="s">
        <v>563</v>
      </c>
      <c r="Z49" s="155">
        <v>13524738628</v>
      </c>
      <c r="AA49" s="155">
        <v>601</v>
      </c>
      <c r="AB49" s="155" t="s">
        <v>564</v>
      </c>
      <c r="AC49" s="155">
        <v>8</v>
      </c>
      <c r="AD49" s="155">
        <v>4</v>
      </c>
      <c r="AE49" s="155" t="s">
        <v>203</v>
      </c>
      <c r="AF49" s="155" t="s">
        <v>204</v>
      </c>
      <c r="AG49" s="155" t="s">
        <v>221</v>
      </c>
      <c r="AH49" s="155" t="s">
        <v>260</v>
      </c>
      <c r="AI49" s="155" t="s">
        <v>223</v>
      </c>
      <c r="AJ49" s="155" t="s">
        <v>224</v>
      </c>
      <c r="AK49" s="155" t="s">
        <v>225</v>
      </c>
      <c r="AL49" s="155" t="s">
        <v>225</v>
      </c>
      <c r="AM49" s="155" t="s">
        <v>226</v>
      </c>
      <c r="AN49" s="155" t="s">
        <v>221</v>
      </c>
      <c r="AO49" s="155"/>
      <c r="AP49" s="155"/>
      <c r="AQ49" s="155" t="s">
        <v>206</v>
      </c>
      <c r="AR49" s="155"/>
      <c r="AS49" s="155" t="s">
        <v>229</v>
      </c>
      <c r="AT49" s="155" t="s">
        <v>230</v>
      </c>
      <c r="AU49" s="155">
        <v>3.9011700090000302E+18</v>
      </c>
      <c r="AV49" s="155" t="s">
        <v>231</v>
      </c>
    </row>
    <row r="50" spans="10:48">
      <c r="J50" s="155">
        <v>49</v>
      </c>
      <c r="K50" s="155"/>
      <c r="L50" s="155" t="s">
        <v>193</v>
      </c>
      <c r="M50" s="158" t="s">
        <v>1114</v>
      </c>
      <c r="N50" s="155" t="s">
        <v>565</v>
      </c>
      <c r="O50" s="155" t="s">
        <v>565</v>
      </c>
      <c r="P50" s="155" t="s">
        <v>566</v>
      </c>
      <c r="Q50" s="155" t="s">
        <v>305</v>
      </c>
      <c r="R50" s="155" t="s">
        <v>567</v>
      </c>
      <c r="S50" s="155"/>
      <c r="T50" s="155" t="s">
        <v>568</v>
      </c>
      <c r="U50" s="156">
        <v>43416</v>
      </c>
      <c r="V50" s="155" t="s">
        <v>569</v>
      </c>
      <c r="W50" s="155"/>
      <c r="X50" s="155" t="s">
        <v>570</v>
      </c>
      <c r="Y50" s="155" t="s">
        <v>571</v>
      </c>
      <c r="Z50" s="155" t="s">
        <v>572</v>
      </c>
      <c r="AA50" s="155">
        <v>601</v>
      </c>
      <c r="AB50" s="155" t="s">
        <v>259</v>
      </c>
      <c r="AC50" s="155">
        <v>1</v>
      </c>
      <c r="AD50" s="155">
        <v>4</v>
      </c>
      <c r="AE50" s="155" t="s">
        <v>203</v>
      </c>
      <c r="AF50" s="155" t="s">
        <v>204</v>
      </c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 t="s">
        <v>206</v>
      </c>
      <c r="AR50" s="155"/>
      <c r="AS50" s="155"/>
      <c r="AT50" s="155"/>
      <c r="AU50" s="155"/>
      <c r="AV50" s="155"/>
    </row>
    <row r="51" spans="10:48">
      <c r="J51" s="155">
        <v>50</v>
      </c>
      <c r="K51" s="155"/>
      <c r="L51" s="155" t="s">
        <v>193</v>
      </c>
      <c r="M51" s="158" t="s">
        <v>1115</v>
      </c>
      <c r="N51" s="155" t="s">
        <v>573</v>
      </c>
      <c r="O51" s="155" t="s">
        <v>573</v>
      </c>
      <c r="P51" s="155" t="s">
        <v>574</v>
      </c>
      <c r="Q51" s="155"/>
      <c r="R51" s="155" t="s">
        <v>574</v>
      </c>
      <c r="S51" s="155"/>
      <c r="T51" s="155" t="s">
        <v>575</v>
      </c>
      <c r="U51" s="156">
        <v>43426</v>
      </c>
      <c r="V51" s="155"/>
      <c r="W51" s="155" t="s">
        <v>576</v>
      </c>
      <c r="X51" s="155"/>
      <c r="Y51" s="155"/>
      <c r="Z51" s="155">
        <v>15062862338</v>
      </c>
      <c r="AA51" s="155">
        <v>601</v>
      </c>
      <c r="AB51" s="155" t="s">
        <v>249</v>
      </c>
      <c r="AC51" s="155">
        <v>5</v>
      </c>
      <c r="AD51" s="155"/>
      <c r="AE51" s="155"/>
      <c r="AF51" s="155" t="s">
        <v>204</v>
      </c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 t="s">
        <v>206</v>
      </c>
      <c r="AR51" s="155"/>
      <c r="AS51" s="155"/>
      <c r="AT51" s="155"/>
      <c r="AU51" s="155"/>
      <c r="AV51" s="155"/>
    </row>
    <row r="52" spans="10:48">
      <c r="J52" s="155">
        <v>51</v>
      </c>
      <c r="K52" s="155"/>
      <c r="L52" s="155" t="s">
        <v>193</v>
      </c>
      <c r="M52" s="158" t="s">
        <v>1116</v>
      </c>
      <c r="N52" s="155" t="s">
        <v>577</v>
      </c>
      <c r="O52" s="155" t="s">
        <v>577</v>
      </c>
      <c r="P52" s="155" t="s">
        <v>578</v>
      </c>
      <c r="Q52" s="155" t="s">
        <v>215</v>
      </c>
      <c r="R52" s="155" t="s">
        <v>578</v>
      </c>
      <c r="S52" s="155">
        <v>201907</v>
      </c>
      <c r="T52" s="155" t="s">
        <v>579</v>
      </c>
      <c r="U52" s="156">
        <v>43448</v>
      </c>
      <c r="V52" s="155" t="s">
        <v>580</v>
      </c>
      <c r="W52" s="155" t="s">
        <v>581</v>
      </c>
      <c r="X52" s="155"/>
      <c r="Y52" s="155"/>
      <c r="Z52" s="155">
        <v>18621652340</v>
      </c>
      <c r="AA52" s="155">
        <v>601</v>
      </c>
      <c r="AB52" s="155" t="s">
        <v>249</v>
      </c>
      <c r="AC52" s="155">
        <v>5</v>
      </c>
      <c r="AD52" s="155"/>
      <c r="AE52" s="155"/>
      <c r="AF52" s="155" t="s">
        <v>204</v>
      </c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 t="s">
        <v>206</v>
      </c>
      <c r="AR52" s="155"/>
      <c r="AS52" s="155"/>
      <c r="AT52" s="155"/>
      <c r="AU52" s="155"/>
      <c r="AV52" s="155"/>
    </row>
    <row r="53" spans="10:48">
      <c r="J53" s="155">
        <v>52</v>
      </c>
      <c r="K53" s="155"/>
      <c r="L53" s="155" t="s">
        <v>193</v>
      </c>
      <c r="M53" s="158" t="s">
        <v>1117</v>
      </c>
      <c r="N53" s="155" t="s">
        <v>582</v>
      </c>
      <c r="O53" s="155" t="s">
        <v>583</v>
      </c>
      <c r="P53" s="155" t="s">
        <v>584</v>
      </c>
      <c r="Q53" s="155" t="s">
        <v>585</v>
      </c>
      <c r="R53" s="155" t="s">
        <v>584</v>
      </c>
      <c r="S53" s="155">
        <v>230000</v>
      </c>
      <c r="T53" s="155" t="s">
        <v>586</v>
      </c>
      <c r="U53" s="156">
        <v>43448</v>
      </c>
      <c r="V53" s="155" t="s">
        <v>587</v>
      </c>
      <c r="W53" s="155" t="s">
        <v>588</v>
      </c>
      <c r="X53" s="155" t="s">
        <v>589</v>
      </c>
      <c r="Y53" s="155" t="s">
        <v>590</v>
      </c>
      <c r="Z53" s="155" t="s">
        <v>591</v>
      </c>
      <c r="AA53" s="155">
        <v>601</v>
      </c>
      <c r="AB53" s="155" t="s">
        <v>249</v>
      </c>
      <c r="AC53" s="155">
        <v>5</v>
      </c>
      <c r="AD53" s="155">
        <v>4</v>
      </c>
      <c r="AE53" s="155" t="s">
        <v>203</v>
      </c>
      <c r="AF53" s="155" t="s">
        <v>204</v>
      </c>
      <c r="AG53" s="155" t="s">
        <v>221</v>
      </c>
      <c r="AH53" s="155" t="s">
        <v>260</v>
      </c>
      <c r="AI53" s="155" t="s">
        <v>592</v>
      </c>
      <c r="AJ53" s="155" t="s">
        <v>224</v>
      </c>
      <c r="AK53" s="155" t="s">
        <v>593</v>
      </c>
      <c r="AL53" s="155" t="s">
        <v>585</v>
      </c>
      <c r="AM53" s="155" t="s">
        <v>594</v>
      </c>
      <c r="AN53" s="155" t="s">
        <v>221</v>
      </c>
      <c r="AO53" s="155" t="s">
        <v>595</v>
      </c>
      <c r="AP53" s="155"/>
      <c r="AQ53" s="155" t="s">
        <v>206</v>
      </c>
      <c r="AR53" s="155"/>
      <c r="AS53" s="155" t="s">
        <v>229</v>
      </c>
      <c r="AT53" s="155" t="s">
        <v>230</v>
      </c>
      <c r="AU53" s="155">
        <v>3.9011700090000302E+18</v>
      </c>
      <c r="AV53" s="155" t="s">
        <v>231</v>
      </c>
    </row>
    <row r="54" spans="10:48">
      <c r="J54" s="155">
        <v>53</v>
      </c>
      <c r="K54" s="155"/>
      <c r="L54" s="155" t="s">
        <v>193</v>
      </c>
      <c r="M54" s="158" t="s">
        <v>1118</v>
      </c>
      <c r="N54" s="155" t="s">
        <v>596</v>
      </c>
      <c r="O54" s="155" t="s">
        <v>597</v>
      </c>
      <c r="P54" s="155" t="s">
        <v>598</v>
      </c>
      <c r="Q54" s="155" t="s">
        <v>305</v>
      </c>
      <c r="R54" s="155" t="s">
        <v>599</v>
      </c>
      <c r="S54" s="155">
        <v>266041</v>
      </c>
      <c r="T54" s="155" t="s">
        <v>600</v>
      </c>
      <c r="U54" s="156">
        <v>43523</v>
      </c>
      <c r="V54" s="155" t="s">
        <v>221</v>
      </c>
      <c r="W54" s="155" t="s">
        <v>601</v>
      </c>
      <c r="X54" s="155" t="s">
        <v>221</v>
      </c>
      <c r="Y54" s="155"/>
      <c r="Z54" s="155">
        <v>13061325526</v>
      </c>
      <c r="AA54" s="155">
        <v>601</v>
      </c>
      <c r="AB54" s="155" t="s">
        <v>249</v>
      </c>
      <c r="AC54" s="155">
        <v>5</v>
      </c>
      <c r="AD54" s="155">
        <v>4</v>
      </c>
      <c r="AE54" s="155" t="s">
        <v>203</v>
      </c>
      <c r="AF54" s="155" t="s">
        <v>204</v>
      </c>
      <c r="AG54" s="155" t="s">
        <v>221</v>
      </c>
      <c r="AH54" s="155" t="s">
        <v>260</v>
      </c>
      <c r="AI54" s="155" t="s">
        <v>592</v>
      </c>
      <c r="AJ54" s="155" t="s">
        <v>224</v>
      </c>
      <c r="AK54" s="155" t="s">
        <v>602</v>
      </c>
      <c r="AL54" s="155" t="s">
        <v>603</v>
      </c>
      <c r="AM54" s="155" t="s">
        <v>226</v>
      </c>
      <c r="AN54" s="155" t="s">
        <v>221</v>
      </c>
      <c r="AO54" s="155"/>
      <c r="AP54" s="155" t="s">
        <v>604</v>
      </c>
      <c r="AQ54" s="155" t="s">
        <v>206</v>
      </c>
      <c r="AR54" s="155"/>
      <c r="AS54" s="155" t="s">
        <v>229</v>
      </c>
      <c r="AT54" s="155" t="s">
        <v>230</v>
      </c>
      <c r="AU54" s="155">
        <v>3.9011700090000302E+18</v>
      </c>
      <c r="AV54" s="155" t="s">
        <v>231</v>
      </c>
    </row>
    <row r="55" spans="10:48">
      <c r="J55" s="155">
        <v>54</v>
      </c>
      <c r="K55" s="155"/>
      <c r="L55" s="155" t="s">
        <v>193</v>
      </c>
      <c r="M55" s="158" t="s">
        <v>1119</v>
      </c>
      <c r="N55" s="155" t="s">
        <v>605</v>
      </c>
      <c r="O55" s="155" t="s">
        <v>606</v>
      </c>
      <c r="P55" s="155" t="s">
        <v>607</v>
      </c>
      <c r="Q55" s="155" t="s">
        <v>196</v>
      </c>
      <c r="R55" s="155" t="s">
        <v>608</v>
      </c>
      <c r="S55" s="155">
        <v>221002</v>
      </c>
      <c r="T55" s="155">
        <v>9.1320311573842803E+17</v>
      </c>
      <c r="U55" s="156">
        <v>43574</v>
      </c>
      <c r="V55" s="155" t="s">
        <v>609</v>
      </c>
      <c r="W55" s="155" t="s">
        <v>610</v>
      </c>
      <c r="X55" s="155" t="s">
        <v>611</v>
      </c>
      <c r="Y55" s="155"/>
      <c r="Z55" s="155">
        <v>8617695912908</v>
      </c>
      <c r="AA55" s="155">
        <v>601</v>
      </c>
      <c r="AB55" s="155" t="s">
        <v>249</v>
      </c>
      <c r="AC55" s="155">
        <v>5</v>
      </c>
      <c r="AD55" s="155">
        <v>4</v>
      </c>
      <c r="AE55" s="155" t="s">
        <v>203</v>
      </c>
      <c r="AF55" s="155" t="s">
        <v>204</v>
      </c>
      <c r="AG55" s="155" t="s">
        <v>221</v>
      </c>
      <c r="AH55" s="155" t="s">
        <v>260</v>
      </c>
      <c r="AI55" s="155" t="s">
        <v>612</v>
      </c>
      <c r="AJ55" s="155" t="s">
        <v>224</v>
      </c>
      <c r="AK55" s="155" t="s">
        <v>613</v>
      </c>
      <c r="AL55" s="155" t="s">
        <v>613</v>
      </c>
      <c r="AM55" s="155" t="s">
        <v>226</v>
      </c>
      <c r="AN55" s="155" t="s">
        <v>221</v>
      </c>
      <c r="AO55" s="155"/>
      <c r="AP55" s="155" t="s">
        <v>614</v>
      </c>
      <c r="AQ55" s="155" t="s">
        <v>206</v>
      </c>
      <c r="AR55" s="155"/>
      <c r="AS55" s="155" t="s">
        <v>229</v>
      </c>
      <c r="AT55" s="155" t="s">
        <v>230</v>
      </c>
      <c r="AU55" s="155">
        <v>3.9011700090000302E+18</v>
      </c>
      <c r="AV55" s="155" t="s">
        <v>231</v>
      </c>
    </row>
    <row r="56" spans="10:48">
      <c r="J56" s="155">
        <v>55</v>
      </c>
      <c r="K56" s="155"/>
      <c r="L56" s="155" t="s">
        <v>193</v>
      </c>
      <c r="M56" s="158" t="s">
        <v>1120</v>
      </c>
      <c r="N56" s="155" t="s">
        <v>615</v>
      </c>
      <c r="O56" s="155" t="s">
        <v>615</v>
      </c>
      <c r="P56" s="155" t="s">
        <v>616</v>
      </c>
      <c r="Q56" s="155" t="s">
        <v>305</v>
      </c>
      <c r="R56" s="155"/>
      <c r="S56" s="155"/>
      <c r="T56" s="155">
        <v>9.1440400559158797E+17</v>
      </c>
      <c r="U56" s="156">
        <v>43633</v>
      </c>
      <c r="V56" s="155"/>
      <c r="W56" s="155" t="s">
        <v>617</v>
      </c>
      <c r="X56" s="155" t="s">
        <v>618</v>
      </c>
      <c r="Y56" s="155"/>
      <c r="Z56" s="155"/>
      <c r="AA56" s="155">
        <v>601</v>
      </c>
      <c r="AB56" s="155" t="s">
        <v>249</v>
      </c>
      <c r="AC56" s="155">
        <v>5</v>
      </c>
      <c r="AD56" s="155"/>
      <c r="AE56" s="155"/>
      <c r="AF56" s="155" t="s">
        <v>204</v>
      </c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 t="s">
        <v>206</v>
      </c>
      <c r="AR56" s="155"/>
      <c r="AS56" s="155"/>
      <c r="AT56" s="155"/>
      <c r="AU56" s="155"/>
      <c r="AV56" s="155"/>
    </row>
    <row r="57" spans="10:48">
      <c r="J57" s="155">
        <v>56</v>
      </c>
      <c r="K57" s="155"/>
      <c r="L57" s="155" t="s">
        <v>193</v>
      </c>
      <c r="M57" s="158" t="s">
        <v>1121</v>
      </c>
      <c r="N57" s="155" t="s">
        <v>619</v>
      </c>
      <c r="O57" s="155" t="s">
        <v>619</v>
      </c>
      <c r="P57" s="155" t="s">
        <v>620</v>
      </c>
      <c r="Q57" s="155" t="s">
        <v>215</v>
      </c>
      <c r="R57" s="155" t="s">
        <v>620</v>
      </c>
      <c r="S57" s="155"/>
      <c r="T57" s="155" t="s">
        <v>621</v>
      </c>
      <c r="U57" s="156">
        <v>43636</v>
      </c>
      <c r="V57" s="155" t="s">
        <v>622</v>
      </c>
      <c r="W57" s="155" t="s">
        <v>623</v>
      </c>
      <c r="X57" s="155" t="s">
        <v>624</v>
      </c>
      <c r="Y57" s="155" t="s">
        <v>625</v>
      </c>
      <c r="Z57" s="155">
        <v>13918162171</v>
      </c>
      <c r="AA57" s="155">
        <v>601</v>
      </c>
      <c r="AB57" s="155" t="s">
        <v>249</v>
      </c>
      <c r="AC57" s="155">
        <v>5</v>
      </c>
      <c r="AD57" s="155">
        <v>4</v>
      </c>
      <c r="AE57" s="155" t="s">
        <v>203</v>
      </c>
      <c r="AF57" s="155" t="s">
        <v>204</v>
      </c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 t="s">
        <v>206</v>
      </c>
      <c r="AR57" s="155"/>
      <c r="AS57" s="155"/>
      <c r="AT57" s="155"/>
      <c r="AU57" s="155"/>
      <c r="AV57" s="155"/>
    </row>
    <row r="58" spans="10:48">
      <c r="J58" s="155">
        <v>57</v>
      </c>
      <c r="K58" s="155"/>
      <c r="L58" s="155" t="s">
        <v>193</v>
      </c>
      <c r="M58" s="158" t="s">
        <v>1122</v>
      </c>
      <c r="N58" s="155" t="s">
        <v>626</v>
      </c>
      <c r="O58" s="155" t="s">
        <v>626</v>
      </c>
      <c r="P58" s="155" t="s">
        <v>627</v>
      </c>
      <c r="Q58" s="155" t="s">
        <v>305</v>
      </c>
      <c r="R58" s="155" t="s">
        <v>627</v>
      </c>
      <c r="S58" s="155"/>
      <c r="T58" s="155" t="s">
        <v>628</v>
      </c>
      <c r="U58" s="156">
        <v>43640</v>
      </c>
      <c r="V58" s="155"/>
      <c r="W58" s="155" t="s">
        <v>629</v>
      </c>
      <c r="X58" s="155"/>
      <c r="Y58" s="155"/>
      <c r="Z58" s="155">
        <v>18705253549</v>
      </c>
      <c r="AA58" s="155">
        <v>601</v>
      </c>
      <c r="AB58" s="155" t="s">
        <v>249</v>
      </c>
      <c r="AC58" s="155">
        <v>5</v>
      </c>
      <c r="AD58" s="155"/>
      <c r="AE58" s="155"/>
      <c r="AF58" s="155" t="s">
        <v>204</v>
      </c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 t="s">
        <v>206</v>
      </c>
      <c r="AR58" s="155"/>
      <c r="AS58" s="155"/>
      <c r="AT58" s="155"/>
      <c r="AU58" s="155"/>
      <c r="AV58" s="155"/>
    </row>
    <row r="59" spans="10:48">
      <c r="J59" s="155">
        <v>58</v>
      </c>
      <c r="K59" s="155"/>
      <c r="L59" s="155" t="s">
        <v>193</v>
      </c>
      <c r="M59" s="158" t="s">
        <v>1123</v>
      </c>
      <c r="N59" s="155" t="s">
        <v>630</v>
      </c>
      <c r="O59" s="155" t="s">
        <v>630</v>
      </c>
      <c r="P59" s="155"/>
      <c r="Q59" s="155" t="s">
        <v>305</v>
      </c>
      <c r="R59" s="155"/>
      <c r="S59" s="155"/>
      <c r="T59" s="155" t="s">
        <v>631</v>
      </c>
      <c r="U59" s="156">
        <v>43753</v>
      </c>
      <c r="V59" s="155" t="s">
        <v>632</v>
      </c>
      <c r="W59" s="155" t="s">
        <v>633</v>
      </c>
      <c r="X59" s="155">
        <v>18965856739</v>
      </c>
      <c r="Y59" s="155"/>
      <c r="Z59" s="155">
        <v>18965856739</v>
      </c>
      <c r="AA59" s="155">
        <v>601</v>
      </c>
      <c r="AB59" s="155" t="s">
        <v>249</v>
      </c>
      <c r="AC59" s="155">
        <v>5</v>
      </c>
      <c r="AD59" s="155"/>
      <c r="AE59" s="155"/>
      <c r="AF59" s="155" t="s">
        <v>204</v>
      </c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 t="s">
        <v>634</v>
      </c>
      <c r="AR59" s="155"/>
      <c r="AS59" s="155"/>
      <c r="AT59" s="155"/>
      <c r="AU59" s="155"/>
      <c r="AV59" s="155"/>
    </row>
    <row r="60" spans="10:48">
      <c r="J60" s="155">
        <v>59</v>
      </c>
      <c r="K60" s="155"/>
      <c r="L60" s="155" t="s">
        <v>193</v>
      </c>
      <c r="M60" s="158" t="s">
        <v>1124</v>
      </c>
      <c r="N60" s="155" t="s">
        <v>635</v>
      </c>
      <c r="O60" s="155" t="s">
        <v>636</v>
      </c>
      <c r="P60" s="155" t="s">
        <v>637</v>
      </c>
      <c r="Q60" s="155" t="s">
        <v>196</v>
      </c>
      <c r="R60" s="155" t="s">
        <v>637</v>
      </c>
      <c r="S60" s="155">
        <v>225264</v>
      </c>
      <c r="T60" s="155" t="s">
        <v>638</v>
      </c>
      <c r="U60" s="156">
        <v>43755</v>
      </c>
      <c r="V60" s="155" t="s">
        <v>639</v>
      </c>
      <c r="W60" s="155" t="s">
        <v>629</v>
      </c>
      <c r="X60" s="155">
        <v>18705253549</v>
      </c>
      <c r="Y60" s="155"/>
      <c r="Z60" s="155">
        <v>18705253549</v>
      </c>
      <c r="AA60" s="155">
        <v>601</v>
      </c>
      <c r="AB60" s="155" t="s">
        <v>249</v>
      </c>
      <c r="AC60" s="155">
        <v>5</v>
      </c>
      <c r="AD60" s="155">
        <v>4</v>
      </c>
      <c r="AE60" s="155" t="s">
        <v>203</v>
      </c>
      <c r="AF60" s="155" t="s">
        <v>204</v>
      </c>
      <c r="AG60" s="155" t="s">
        <v>221</v>
      </c>
      <c r="AH60" s="155" t="s">
        <v>260</v>
      </c>
      <c r="AI60" s="155" t="s">
        <v>384</v>
      </c>
      <c r="AJ60" s="155" t="s">
        <v>224</v>
      </c>
      <c r="AK60" s="155" t="s">
        <v>261</v>
      </c>
      <c r="AL60" s="155" t="s">
        <v>262</v>
      </c>
      <c r="AM60" s="155" t="s">
        <v>226</v>
      </c>
      <c r="AN60" s="155" t="s">
        <v>221</v>
      </c>
      <c r="AO60" s="155"/>
      <c r="AP60" s="155" t="s">
        <v>640</v>
      </c>
      <c r="AQ60" s="155" t="s">
        <v>206</v>
      </c>
      <c r="AR60" s="155"/>
      <c r="AS60" s="155" t="s">
        <v>229</v>
      </c>
      <c r="AT60" s="155" t="s">
        <v>230</v>
      </c>
      <c r="AU60" s="155">
        <v>3.9011700090000302E+18</v>
      </c>
      <c r="AV60" s="155" t="s">
        <v>231</v>
      </c>
    </row>
    <row r="61" spans="10:48">
      <c r="J61" s="155">
        <v>60</v>
      </c>
      <c r="K61" s="155"/>
      <c r="L61" s="155" t="s">
        <v>193</v>
      </c>
      <c r="M61" s="158" t="s">
        <v>1125</v>
      </c>
      <c r="N61" s="155" t="s">
        <v>641</v>
      </c>
      <c r="O61" s="155" t="s">
        <v>642</v>
      </c>
      <c r="P61" s="155" t="s">
        <v>643</v>
      </c>
      <c r="Q61" s="155" t="s">
        <v>305</v>
      </c>
      <c r="R61" s="155" t="s">
        <v>643</v>
      </c>
      <c r="S61" s="155">
        <v>362200</v>
      </c>
      <c r="T61" s="155" t="s">
        <v>644</v>
      </c>
      <c r="U61" s="156">
        <v>43880</v>
      </c>
      <c r="V61" s="155" t="s">
        <v>645</v>
      </c>
      <c r="W61" s="155" t="s">
        <v>646</v>
      </c>
      <c r="X61" s="155" t="s">
        <v>647</v>
      </c>
      <c r="Y61" s="155"/>
      <c r="Z61" s="155">
        <v>18065270189</v>
      </c>
      <c r="AA61" s="155">
        <v>601</v>
      </c>
      <c r="AB61" s="155" t="s">
        <v>249</v>
      </c>
      <c r="AC61" s="155">
        <v>5</v>
      </c>
      <c r="AD61" s="155">
        <v>4</v>
      </c>
      <c r="AE61" s="155" t="s">
        <v>203</v>
      </c>
      <c r="AF61" s="155" t="s">
        <v>204</v>
      </c>
      <c r="AG61" s="155" t="s">
        <v>221</v>
      </c>
      <c r="AH61" s="155" t="s">
        <v>260</v>
      </c>
      <c r="AI61" s="155" t="s">
        <v>384</v>
      </c>
      <c r="AJ61" s="155" t="s">
        <v>515</v>
      </c>
      <c r="AK61" s="155" t="s">
        <v>648</v>
      </c>
      <c r="AL61" s="155" t="s">
        <v>649</v>
      </c>
      <c r="AM61" s="155" t="s">
        <v>226</v>
      </c>
      <c r="AN61" s="155" t="s">
        <v>221</v>
      </c>
      <c r="AO61" s="155" t="s">
        <v>650</v>
      </c>
      <c r="AP61" s="155" t="s">
        <v>651</v>
      </c>
      <c r="AQ61" s="155" t="s">
        <v>206</v>
      </c>
      <c r="AR61" s="155"/>
      <c r="AS61" s="155" t="s">
        <v>229</v>
      </c>
      <c r="AT61" s="155" t="s">
        <v>230</v>
      </c>
      <c r="AU61" s="155">
        <v>3.9011700090000302E+18</v>
      </c>
      <c r="AV61" s="155" t="s">
        <v>231</v>
      </c>
    </row>
    <row r="62" spans="10:48">
      <c r="J62" s="155">
        <v>61</v>
      </c>
      <c r="K62" s="155"/>
      <c r="L62" s="155" t="s">
        <v>193</v>
      </c>
      <c r="M62" s="158" t="s">
        <v>1126</v>
      </c>
      <c r="N62" s="155" t="s">
        <v>652</v>
      </c>
      <c r="O62" s="155" t="s">
        <v>653</v>
      </c>
      <c r="P62" s="155" t="s">
        <v>477</v>
      </c>
      <c r="Q62" s="155" t="s">
        <v>305</v>
      </c>
      <c r="R62" s="155" t="s">
        <v>477</v>
      </c>
      <c r="S62" s="155">
        <v>361026</v>
      </c>
      <c r="T62" s="155" t="s">
        <v>654</v>
      </c>
      <c r="U62" s="156">
        <v>43880</v>
      </c>
      <c r="V62" s="155" t="s">
        <v>655</v>
      </c>
      <c r="W62" s="155" t="s">
        <v>656</v>
      </c>
      <c r="X62" s="155" t="s">
        <v>657</v>
      </c>
      <c r="Y62" s="155"/>
      <c r="Z62" s="155">
        <v>13599079150</v>
      </c>
      <c r="AA62" s="155">
        <v>601</v>
      </c>
      <c r="AB62" s="155" t="s">
        <v>523</v>
      </c>
      <c r="AC62" s="155">
        <v>9</v>
      </c>
      <c r="AD62" s="155">
        <v>4</v>
      </c>
      <c r="AE62" s="155" t="s">
        <v>203</v>
      </c>
      <c r="AF62" s="155" t="s">
        <v>204</v>
      </c>
      <c r="AG62" s="155" t="s">
        <v>221</v>
      </c>
      <c r="AH62" s="155" t="s">
        <v>222</v>
      </c>
      <c r="AI62" s="155" t="s">
        <v>658</v>
      </c>
      <c r="AJ62" s="155" t="s">
        <v>515</v>
      </c>
      <c r="AK62" s="155" t="s">
        <v>648</v>
      </c>
      <c r="AL62" s="155" t="s">
        <v>649</v>
      </c>
      <c r="AM62" s="155" t="s">
        <v>594</v>
      </c>
      <c r="AN62" s="155" t="s">
        <v>221</v>
      </c>
      <c r="AO62" s="155" t="s">
        <v>650</v>
      </c>
      <c r="AP62" s="155"/>
      <c r="AQ62" s="155" t="s">
        <v>206</v>
      </c>
      <c r="AR62" s="155"/>
      <c r="AS62" s="155" t="s">
        <v>229</v>
      </c>
      <c r="AT62" s="155" t="s">
        <v>230</v>
      </c>
      <c r="AU62" s="155">
        <v>3.9011700090000302E+18</v>
      </c>
      <c r="AV62" s="155" t="s">
        <v>231</v>
      </c>
    </row>
    <row r="63" spans="10:48">
      <c r="J63" s="155">
        <v>62</v>
      </c>
      <c r="K63" s="155"/>
      <c r="L63" s="155" t="s">
        <v>193</v>
      </c>
      <c r="M63" s="158" t="s">
        <v>1127</v>
      </c>
      <c r="N63" s="155" t="s">
        <v>659</v>
      </c>
      <c r="O63" s="155" t="s">
        <v>659</v>
      </c>
      <c r="P63" s="155" t="s">
        <v>660</v>
      </c>
      <c r="Q63" s="155" t="s">
        <v>196</v>
      </c>
      <c r="R63" s="155" t="s">
        <v>660</v>
      </c>
      <c r="S63" s="155"/>
      <c r="T63" s="155" t="s">
        <v>661</v>
      </c>
      <c r="U63" s="156">
        <v>43934</v>
      </c>
      <c r="V63" s="155"/>
      <c r="W63" s="155" t="s">
        <v>662</v>
      </c>
      <c r="X63" s="155"/>
      <c r="Y63" s="155"/>
      <c r="Z63" s="155">
        <v>13770767081</v>
      </c>
      <c r="AA63" s="155">
        <v>601</v>
      </c>
      <c r="AB63" s="155"/>
      <c r="AC63" s="155"/>
      <c r="AD63" s="155"/>
      <c r="AE63" s="155"/>
      <c r="AF63" s="155" t="s">
        <v>204</v>
      </c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 t="s">
        <v>206</v>
      </c>
      <c r="AR63" s="155"/>
      <c r="AS63" s="155"/>
      <c r="AT63" s="155"/>
      <c r="AU63" s="155"/>
      <c r="AV63" s="155"/>
    </row>
    <row r="64" spans="10:48">
      <c r="J64" s="155">
        <v>63</v>
      </c>
      <c r="K64" s="155"/>
      <c r="L64" s="155" t="s">
        <v>193</v>
      </c>
      <c r="M64" s="158" t="s">
        <v>1128</v>
      </c>
      <c r="N64" s="155" t="s">
        <v>663</v>
      </c>
      <c r="O64" s="155" t="s">
        <v>664</v>
      </c>
      <c r="P64" s="155" t="s">
        <v>665</v>
      </c>
      <c r="Q64" s="155" t="s">
        <v>305</v>
      </c>
      <c r="R64" s="155" t="s">
        <v>665</v>
      </c>
      <c r="S64" s="155">
        <v>231137</v>
      </c>
      <c r="T64" s="155" t="s">
        <v>666</v>
      </c>
      <c r="U64" s="156">
        <v>43970</v>
      </c>
      <c r="V64" s="155" t="s">
        <v>667</v>
      </c>
      <c r="W64" s="155" t="s">
        <v>668</v>
      </c>
      <c r="X64" s="155" t="s">
        <v>669</v>
      </c>
      <c r="Y64" s="155" t="s">
        <v>669</v>
      </c>
      <c r="Z64" s="155">
        <v>18658485916</v>
      </c>
      <c r="AA64" s="155">
        <v>601</v>
      </c>
      <c r="AB64" s="155" t="s">
        <v>249</v>
      </c>
      <c r="AC64" s="155">
        <v>5</v>
      </c>
      <c r="AD64" s="155">
        <v>4</v>
      </c>
      <c r="AE64" s="155" t="s">
        <v>203</v>
      </c>
      <c r="AF64" s="155" t="s">
        <v>204</v>
      </c>
      <c r="AG64" s="155" t="s">
        <v>221</v>
      </c>
      <c r="AH64" s="155" t="s">
        <v>260</v>
      </c>
      <c r="AI64" s="155" t="s">
        <v>612</v>
      </c>
      <c r="AJ64" s="155" t="s">
        <v>224</v>
      </c>
      <c r="AK64" s="155" t="s">
        <v>593</v>
      </c>
      <c r="AL64" s="155" t="s">
        <v>585</v>
      </c>
      <c r="AM64" s="155" t="s">
        <v>226</v>
      </c>
      <c r="AN64" s="155" t="s">
        <v>221</v>
      </c>
      <c r="AO64" s="155"/>
      <c r="AP64" s="155" t="s">
        <v>670</v>
      </c>
      <c r="AQ64" s="155" t="s">
        <v>206</v>
      </c>
      <c r="AR64" s="155"/>
      <c r="AS64" s="155" t="s">
        <v>229</v>
      </c>
      <c r="AT64" s="155" t="s">
        <v>230</v>
      </c>
      <c r="AU64" s="155">
        <v>3.9011700090000302E+18</v>
      </c>
      <c r="AV64" s="155" t="s">
        <v>231</v>
      </c>
    </row>
    <row r="65" spans="10:48">
      <c r="J65" s="155">
        <v>64</v>
      </c>
      <c r="K65" s="155"/>
      <c r="L65" s="155" t="s">
        <v>193</v>
      </c>
      <c r="M65" s="158" t="s">
        <v>1129</v>
      </c>
      <c r="N65" s="155" t="s">
        <v>671</v>
      </c>
      <c r="O65" s="155" t="s">
        <v>671</v>
      </c>
      <c r="P65" s="155" t="s">
        <v>672</v>
      </c>
      <c r="Q65" s="155" t="s">
        <v>305</v>
      </c>
      <c r="R65" s="155" t="s">
        <v>672</v>
      </c>
      <c r="S65" s="155"/>
      <c r="T65" s="155" t="s">
        <v>673</v>
      </c>
      <c r="U65" s="156">
        <v>44074</v>
      </c>
      <c r="V65" s="155" t="s">
        <v>674</v>
      </c>
      <c r="W65" s="155" t="s">
        <v>675</v>
      </c>
      <c r="X65" s="155" t="s">
        <v>676</v>
      </c>
      <c r="Y65" s="155"/>
      <c r="Z65" s="155"/>
      <c r="AA65" s="155">
        <v>601</v>
      </c>
      <c r="AB65" s="155" t="s">
        <v>249</v>
      </c>
      <c r="AC65" s="155">
        <v>5</v>
      </c>
      <c r="AD65" s="155">
        <v>4</v>
      </c>
      <c r="AE65" s="155" t="s">
        <v>203</v>
      </c>
      <c r="AF65" s="155" t="s">
        <v>204</v>
      </c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 t="s">
        <v>206</v>
      </c>
      <c r="AR65" s="155"/>
      <c r="AS65" s="155"/>
      <c r="AT65" s="155"/>
      <c r="AU65" s="155"/>
      <c r="AV65" s="155"/>
    </row>
    <row r="66" spans="10:48">
      <c r="J66" s="155">
        <v>65</v>
      </c>
      <c r="K66" s="155"/>
      <c r="L66" s="155" t="s">
        <v>193</v>
      </c>
      <c r="M66" s="158" t="s">
        <v>1130</v>
      </c>
      <c r="N66" s="155" t="s">
        <v>677</v>
      </c>
      <c r="O66" s="155" t="s">
        <v>677</v>
      </c>
      <c r="P66" s="155" t="s">
        <v>678</v>
      </c>
      <c r="Q66" s="155" t="s">
        <v>305</v>
      </c>
      <c r="R66" s="155" t="s">
        <v>678</v>
      </c>
      <c r="S66" s="155"/>
      <c r="T66" s="155" t="s">
        <v>679</v>
      </c>
      <c r="U66" s="156">
        <v>44119</v>
      </c>
      <c r="V66" s="155"/>
      <c r="W66" s="155" t="s">
        <v>680</v>
      </c>
      <c r="X66" s="155">
        <v>15820240988</v>
      </c>
      <c r="Y66" s="155"/>
      <c r="Z66" s="155">
        <v>15820240988</v>
      </c>
      <c r="AA66" s="155">
        <v>601</v>
      </c>
      <c r="AB66" s="155" t="s">
        <v>249</v>
      </c>
      <c r="AC66" s="155">
        <v>5</v>
      </c>
      <c r="AD66" s="155"/>
      <c r="AE66" s="155"/>
      <c r="AF66" s="155" t="s">
        <v>204</v>
      </c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 t="s">
        <v>206</v>
      </c>
      <c r="AR66" s="155"/>
      <c r="AS66" s="155"/>
      <c r="AT66" s="155"/>
      <c r="AU66" s="155"/>
      <c r="AV66" s="155"/>
    </row>
    <row r="67" spans="10:48">
      <c r="J67" s="155">
        <v>66</v>
      </c>
      <c r="K67" s="155"/>
      <c r="L67" s="155" t="s">
        <v>193</v>
      </c>
      <c r="M67" s="158" t="s">
        <v>1131</v>
      </c>
      <c r="N67" s="155" t="s">
        <v>681</v>
      </c>
      <c r="O67" s="155" t="s">
        <v>682</v>
      </c>
      <c r="P67" s="155" t="s">
        <v>683</v>
      </c>
      <c r="Q67" s="155" t="s">
        <v>269</v>
      </c>
      <c r="R67" s="155" t="s">
        <v>683</v>
      </c>
      <c r="S67" s="155">
        <v>312432</v>
      </c>
      <c r="T67" s="155" t="s">
        <v>684</v>
      </c>
      <c r="U67" s="156">
        <v>44279</v>
      </c>
      <c r="V67" s="155" t="s">
        <v>685</v>
      </c>
      <c r="W67" s="155" t="s">
        <v>686</v>
      </c>
      <c r="X67" s="155" t="s">
        <v>687</v>
      </c>
      <c r="Y67" s="155"/>
      <c r="Z67" s="155">
        <v>18658529576</v>
      </c>
      <c r="AA67" s="155">
        <v>601</v>
      </c>
      <c r="AB67" s="155" t="s">
        <v>249</v>
      </c>
      <c r="AC67" s="155">
        <v>5</v>
      </c>
      <c r="AD67" s="155">
        <v>4</v>
      </c>
      <c r="AE67" s="155" t="s">
        <v>203</v>
      </c>
      <c r="AF67" s="155" t="s">
        <v>204</v>
      </c>
      <c r="AG67" s="155" t="s">
        <v>221</v>
      </c>
      <c r="AH67" s="155" t="s">
        <v>260</v>
      </c>
      <c r="AI67" s="155" t="s">
        <v>612</v>
      </c>
      <c r="AJ67" s="155" t="s">
        <v>224</v>
      </c>
      <c r="AK67" s="155" t="s">
        <v>516</v>
      </c>
      <c r="AL67" s="155" t="s">
        <v>688</v>
      </c>
      <c r="AM67" s="155" t="s">
        <v>226</v>
      </c>
      <c r="AN67" s="155" t="s">
        <v>221</v>
      </c>
      <c r="AO67" s="155"/>
      <c r="AP67" s="155" t="s">
        <v>689</v>
      </c>
      <c r="AQ67" s="155" t="s">
        <v>206</v>
      </c>
      <c r="AR67" s="155"/>
      <c r="AS67" s="155" t="s">
        <v>229</v>
      </c>
      <c r="AT67" s="155" t="s">
        <v>230</v>
      </c>
      <c r="AU67" s="155">
        <v>3.9011700090000302E+18</v>
      </c>
      <c r="AV67" s="155" t="s">
        <v>231</v>
      </c>
    </row>
    <row r="68" spans="10:48">
      <c r="J68" s="155">
        <v>67</v>
      </c>
      <c r="K68" s="155"/>
      <c r="L68" s="155" t="s">
        <v>193</v>
      </c>
      <c r="M68" s="158" t="s">
        <v>1132</v>
      </c>
      <c r="N68" s="155" t="s">
        <v>690</v>
      </c>
      <c r="O68" s="155" t="s">
        <v>691</v>
      </c>
      <c r="P68" s="155" t="s">
        <v>692</v>
      </c>
      <c r="Q68" s="155" t="s">
        <v>196</v>
      </c>
      <c r="R68" s="155" t="s">
        <v>692</v>
      </c>
      <c r="S68" s="155">
        <v>213000</v>
      </c>
      <c r="T68" s="155" t="s">
        <v>693</v>
      </c>
      <c r="U68" s="156">
        <v>44333</v>
      </c>
      <c r="V68" s="155" t="s">
        <v>694</v>
      </c>
      <c r="W68" s="155" t="s">
        <v>695</v>
      </c>
      <c r="X68" s="155"/>
      <c r="Y68" s="155"/>
      <c r="Z68" s="155">
        <v>15366816266</v>
      </c>
      <c r="AA68" s="155">
        <v>601</v>
      </c>
      <c r="AB68" s="155" t="s">
        <v>202</v>
      </c>
      <c r="AC68" s="155">
        <v>4</v>
      </c>
      <c r="AD68" s="155">
        <v>4</v>
      </c>
      <c r="AE68" s="155" t="s">
        <v>203</v>
      </c>
      <c r="AF68" s="155" t="s">
        <v>204</v>
      </c>
      <c r="AG68" s="155" t="s">
        <v>221</v>
      </c>
      <c r="AH68" s="155" t="s">
        <v>260</v>
      </c>
      <c r="AI68" s="155" t="s">
        <v>592</v>
      </c>
      <c r="AJ68" s="155" t="s">
        <v>224</v>
      </c>
      <c r="AK68" s="155" t="s">
        <v>261</v>
      </c>
      <c r="AL68" s="155" t="s">
        <v>696</v>
      </c>
      <c r="AM68" s="155" t="s">
        <v>226</v>
      </c>
      <c r="AN68" s="155" t="s">
        <v>221</v>
      </c>
      <c r="AO68" s="155" t="s">
        <v>697</v>
      </c>
      <c r="AP68" s="155" t="s">
        <v>698</v>
      </c>
      <c r="AQ68" s="155" t="s">
        <v>206</v>
      </c>
      <c r="AR68" s="155"/>
      <c r="AS68" s="155" t="s">
        <v>229</v>
      </c>
      <c r="AT68" s="155" t="s">
        <v>230</v>
      </c>
      <c r="AU68" s="155">
        <v>3.9011700090000302E+18</v>
      </c>
      <c r="AV68" s="155" t="s">
        <v>231</v>
      </c>
    </row>
    <row r="69" spans="10:48">
      <c r="J69" s="155">
        <v>68</v>
      </c>
      <c r="K69" s="155"/>
      <c r="L69" s="155" t="s">
        <v>193</v>
      </c>
      <c r="M69" s="158" t="s">
        <v>1133</v>
      </c>
      <c r="N69" s="155" t="s">
        <v>699</v>
      </c>
      <c r="O69" s="155" t="s">
        <v>700</v>
      </c>
      <c r="P69" s="155" t="s">
        <v>701</v>
      </c>
      <c r="Q69" s="155" t="s">
        <v>305</v>
      </c>
      <c r="R69" s="155" t="s">
        <v>702</v>
      </c>
      <c r="S69" s="155">
        <v>266107</v>
      </c>
      <c r="T69" s="155" t="s">
        <v>703</v>
      </c>
      <c r="U69" s="156">
        <v>44463</v>
      </c>
      <c r="V69" s="155" t="s">
        <v>704</v>
      </c>
      <c r="W69" s="155" t="s">
        <v>705</v>
      </c>
      <c r="X69" s="155" t="s">
        <v>706</v>
      </c>
      <c r="Y69" s="155"/>
      <c r="Z69" s="155">
        <v>13589395260</v>
      </c>
      <c r="AA69" s="155">
        <v>601</v>
      </c>
      <c r="AB69" s="155" t="s">
        <v>249</v>
      </c>
      <c r="AC69" s="155">
        <v>5</v>
      </c>
      <c r="AD69" s="155">
        <v>4</v>
      </c>
      <c r="AE69" s="155" t="s">
        <v>203</v>
      </c>
      <c r="AF69" s="155" t="s">
        <v>204</v>
      </c>
      <c r="AG69" s="155" t="s">
        <v>221</v>
      </c>
      <c r="AH69" s="155" t="s">
        <v>260</v>
      </c>
      <c r="AI69" s="155" t="s">
        <v>612</v>
      </c>
      <c r="AJ69" s="155" t="s">
        <v>224</v>
      </c>
      <c r="AK69" s="155" t="s">
        <v>602</v>
      </c>
      <c r="AL69" s="155" t="s">
        <v>603</v>
      </c>
      <c r="AM69" s="155" t="s">
        <v>226</v>
      </c>
      <c r="AN69" s="155" t="s">
        <v>221</v>
      </c>
      <c r="AO69" s="155"/>
      <c r="AP69" s="155" t="s">
        <v>707</v>
      </c>
      <c r="AQ69" s="155" t="s">
        <v>206</v>
      </c>
      <c r="AR69" s="155"/>
      <c r="AS69" s="155" t="s">
        <v>229</v>
      </c>
      <c r="AT69" s="155" t="s">
        <v>230</v>
      </c>
      <c r="AU69" s="155">
        <v>3.9011700090000302E+18</v>
      </c>
      <c r="AV69" s="155" t="s">
        <v>231</v>
      </c>
    </row>
    <row r="70" spans="10:48">
      <c r="J70" s="155">
        <v>69</v>
      </c>
      <c r="K70" s="155"/>
      <c r="L70" s="155" t="s">
        <v>193</v>
      </c>
      <c r="M70" s="158" t="s">
        <v>1134</v>
      </c>
      <c r="N70" s="155" t="s">
        <v>708</v>
      </c>
      <c r="O70" s="155" t="s">
        <v>709</v>
      </c>
      <c r="P70" s="155" t="s">
        <v>710</v>
      </c>
      <c r="Q70" s="155" t="s">
        <v>305</v>
      </c>
      <c r="R70" s="155" t="s">
        <v>710</v>
      </c>
      <c r="S70" s="155">
        <v>265503</v>
      </c>
      <c r="T70" s="155" t="s">
        <v>711</v>
      </c>
      <c r="U70" s="156">
        <v>45040</v>
      </c>
      <c r="V70" s="155" t="s">
        <v>712</v>
      </c>
      <c r="W70" s="155" t="s">
        <v>713</v>
      </c>
      <c r="X70" s="155" t="s">
        <v>714</v>
      </c>
      <c r="Y70" s="155"/>
      <c r="Z70" s="155">
        <v>18654892618</v>
      </c>
      <c r="AA70" s="155">
        <v>601</v>
      </c>
      <c r="AB70" s="155" t="s">
        <v>275</v>
      </c>
      <c r="AC70" s="155">
        <v>3</v>
      </c>
      <c r="AD70" s="155">
        <v>4</v>
      </c>
      <c r="AE70" s="155" t="s">
        <v>203</v>
      </c>
      <c r="AF70" s="155" t="s">
        <v>204</v>
      </c>
      <c r="AG70" s="155" t="s">
        <v>221</v>
      </c>
      <c r="AH70" s="155" t="s">
        <v>260</v>
      </c>
      <c r="AI70" s="155" t="s">
        <v>384</v>
      </c>
      <c r="AJ70" s="155" t="s">
        <v>224</v>
      </c>
      <c r="AK70" s="155" t="s">
        <v>602</v>
      </c>
      <c r="AL70" s="155" t="s">
        <v>715</v>
      </c>
      <c r="AM70" s="155" t="s">
        <v>226</v>
      </c>
      <c r="AN70" s="155" t="s">
        <v>221</v>
      </c>
      <c r="AO70" s="155" t="s">
        <v>716</v>
      </c>
      <c r="AP70" s="155" t="s">
        <v>717</v>
      </c>
      <c r="AQ70" s="155" t="s">
        <v>206</v>
      </c>
      <c r="AR70" s="155"/>
      <c r="AS70" s="155" t="s">
        <v>229</v>
      </c>
      <c r="AT70" s="155" t="s">
        <v>230</v>
      </c>
      <c r="AU70" s="155">
        <v>3.9011700090000302E+18</v>
      </c>
      <c r="AV70" s="155" t="s">
        <v>231</v>
      </c>
    </row>
    <row r="71" spans="10:48">
      <c r="J71" s="155">
        <v>70</v>
      </c>
      <c r="K71" s="155"/>
      <c r="L71" s="155" t="s">
        <v>193</v>
      </c>
      <c r="M71" s="158" t="s">
        <v>1135</v>
      </c>
      <c r="N71" s="155" t="s">
        <v>718</v>
      </c>
      <c r="O71" s="155" t="s">
        <v>719</v>
      </c>
      <c r="P71" s="155" t="s">
        <v>720</v>
      </c>
      <c r="Q71" s="155" t="s">
        <v>305</v>
      </c>
      <c r="R71" s="155" t="s">
        <v>721</v>
      </c>
      <c r="S71" s="155">
        <v>300300</v>
      </c>
      <c r="T71" s="155" t="s">
        <v>722</v>
      </c>
      <c r="U71" s="156">
        <v>45082</v>
      </c>
      <c r="V71" s="155" t="s">
        <v>723</v>
      </c>
      <c r="W71" s="155" t="s">
        <v>724</v>
      </c>
      <c r="X71" s="155">
        <v>8617695912908</v>
      </c>
      <c r="Y71" s="155"/>
      <c r="Z71" s="155">
        <v>8617695912908</v>
      </c>
      <c r="AA71" s="155">
        <v>601</v>
      </c>
      <c r="AB71" s="155" t="s">
        <v>202</v>
      </c>
      <c r="AC71" s="155">
        <v>4</v>
      </c>
      <c r="AD71" s="155">
        <v>4</v>
      </c>
      <c r="AE71" s="155" t="s">
        <v>203</v>
      </c>
      <c r="AF71" s="155" t="s">
        <v>204</v>
      </c>
      <c r="AG71" s="155" t="s">
        <v>221</v>
      </c>
      <c r="AH71" s="155" t="s">
        <v>260</v>
      </c>
      <c r="AI71" s="155" t="s">
        <v>612</v>
      </c>
      <c r="AJ71" s="155" t="s">
        <v>224</v>
      </c>
      <c r="AK71" s="155" t="s">
        <v>613</v>
      </c>
      <c r="AL71" s="155" t="s">
        <v>613</v>
      </c>
      <c r="AM71" s="155" t="s">
        <v>226</v>
      </c>
      <c r="AN71" s="155" t="s">
        <v>221</v>
      </c>
      <c r="AO71" s="155"/>
      <c r="AP71" s="155" t="s">
        <v>614</v>
      </c>
      <c r="AQ71" s="155" t="s">
        <v>206</v>
      </c>
      <c r="AR71" s="155"/>
      <c r="AS71" s="155" t="s">
        <v>229</v>
      </c>
      <c r="AT71" s="155" t="s">
        <v>230</v>
      </c>
      <c r="AU71" s="155">
        <v>3.9011700090000302E+18</v>
      </c>
      <c r="AV71" s="155" t="s">
        <v>231</v>
      </c>
    </row>
    <row r="72" spans="10:48">
      <c r="J72" s="155">
        <v>71</v>
      </c>
      <c r="K72" s="155"/>
      <c r="L72" s="155" t="s">
        <v>193</v>
      </c>
      <c r="M72" s="158" t="s">
        <v>1136</v>
      </c>
      <c r="N72" s="155" t="s">
        <v>725</v>
      </c>
      <c r="O72" s="155" t="s">
        <v>725</v>
      </c>
      <c r="P72" s="155" t="s">
        <v>726</v>
      </c>
      <c r="Q72" s="155" t="s">
        <v>215</v>
      </c>
      <c r="R72" s="155" t="s">
        <v>726</v>
      </c>
      <c r="S72" s="155">
        <v>201800</v>
      </c>
      <c r="T72" s="155" t="s">
        <v>727</v>
      </c>
      <c r="U72" s="156">
        <v>45083</v>
      </c>
      <c r="V72" s="155" t="s">
        <v>221</v>
      </c>
      <c r="W72" s="155" t="s">
        <v>728</v>
      </c>
      <c r="X72" s="155" t="s">
        <v>221</v>
      </c>
      <c r="Y72" s="155"/>
      <c r="Z72" s="155">
        <v>13775012978</v>
      </c>
      <c r="AA72" s="155">
        <v>601</v>
      </c>
      <c r="AB72" s="155" t="s">
        <v>249</v>
      </c>
      <c r="AC72" s="155">
        <v>5</v>
      </c>
      <c r="AD72" s="155">
        <v>4</v>
      </c>
      <c r="AE72" s="155" t="s">
        <v>203</v>
      </c>
      <c r="AF72" s="155" t="s">
        <v>204</v>
      </c>
      <c r="AG72" s="155"/>
      <c r="AH72" s="155" t="s">
        <v>260</v>
      </c>
      <c r="AI72" s="155" t="s">
        <v>612</v>
      </c>
      <c r="AJ72" s="155" t="s">
        <v>224</v>
      </c>
      <c r="AK72" s="155" t="s">
        <v>225</v>
      </c>
      <c r="AL72" s="155" t="s">
        <v>225</v>
      </c>
      <c r="AM72" s="155" t="s">
        <v>226</v>
      </c>
      <c r="AN72" s="155" t="s">
        <v>221</v>
      </c>
      <c r="AO72" s="155"/>
      <c r="AP72" s="155" t="s">
        <v>729</v>
      </c>
      <c r="AQ72" s="155" t="s">
        <v>206</v>
      </c>
      <c r="AR72" s="155"/>
      <c r="AS72" s="155" t="s">
        <v>229</v>
      </c>
      <c r="AT72" s="155" t="s">
        <v>230</v>
      </c>
      <c r="AU72" s="155">
        <v>3.9011700090000302E+18</v>
      </c>
      <c r="AV72" s="155" t="s">
        <v>231</v>
      </c>
    </row>
    <row r="73" spans="10:48">
      <c r="J73" s="155">
        <v>72</v>
      </c>
      <c r="K73" s="155"/>
      <c r="L73" s="155" t="s">
        <v>193</v>
      </c>
      <c r="M73" s="158" t="s">
        <v>1137</v>
      </c>
      <c r="N73" s="155" t="s">
        <v>730</v>
      </c>
      <c r="O73" s="155" t="s">
        <v>731</v>
      </c>
      <c r="P73" s="155" t="s">
        <v>732</v>
      </c>
      <c r="Q73" s="155" t="s">
        <v>269</v>
      </c>
      <c r="R73" s="155" t="s">
        <v>732</v>
      </c>
      <c r="S73" s="155">
        <v>315137</v>
      </c>
      <c r="T73" s="155" t="s">
        <v>733</v>
      </c>
      <c r="U73" s="156">
        <v>45090</v>
      </c>
      <c r="V73" s="155" t="s">
        <v>734</v>
      </c>
      <c r="W73" s="155" t="s">
        <v>735</v>
      </c>
      <c r="X73" s="155" t="s">
        <v>736</v>
      </c>
      <c r="Y73" s="155"/>
      <c r="Z73" s="155">
        <v>13034621725</v>
      </c>
      <c r="AA73" s="155">
        <v>601</v>
      </c>
      <c r="AB73" s="155" t="s">
        <v>202</v>
      </c>
      <c r="AC73" s="155">
        <v>4</v>
      </c>
      <c r="AD73" s="155">
        <v>4</v>
      </c>
      <c r="AE73" s="155" t="s">
        <v>203</v>
      </c>
      <c r="AF73" s="155" t="s">
        <v>204</v>
      </c>
      <c r="AG73" s="155"/>
      <c r="AH73" s="155" t="s">
        <v>658</v>
      </c>
      <c r="AI73" s="155" t="s">
        <v>658</v>
      </c>
      <c r="AJ73" s="155" t="s">
        <v>224</v>
      </c>
      <c r="AK73" s="155" t="s">
        <v>516</v>
      </c>
      <c r="AL73" s="155" t="s">
        <v>737</v>
      </c>
      <c r="AM73" s="155" t="s">
        <v>193</v>
      </c>
      <c r="AN73" s="155" t="s">
        <v>738</v>
      </c>
      <c r="AO73" s="155"/>
      <c r="AP73" s="155" t="s">
        <v>739</v>
      </c>
      <c r="AQ73" s="155" t="s">
        <v>206</v>
      </c>
      <c r="AR73" s="155"/>
      <c r="AS73" s="155" t="s">
        <v>229</v>
      </c>
      <c r="AT73" s="155" t="s">
        <v>230</v>
      </c>
      <c r="AU73" s="155">
        <v>3.9011700090000302E+18</v>
      </c>
      <c r="AV73" s="155" t="s">
        <v>231</v>
      </c>
    </row>
    <row r="74" spans="10:48">
      <c r="J74" s="155">
        <v>73</v>
      </c>
      <c r="K74" s="155"/>
      <c r="L74" s="155" t="s">
        <v>193</v>
      </c>
      <c r="M74" s="158" t="s">
        <v>1138</v>
      </c>
      <c r="N74" s="155" t="s">
        <v>740</v>
      </c>
      <c r="O74" s="155" t="s">
        <v>740</v>
      </c>
      <c r="P74" s="155" t="s">
        <v>741</v>
      </c>
      <c r="Q74" s="155" t="s">
        <v>305</v>
      </c>
      <c r="R74" s="155" t="s">
        <v>741</v>
      </c>
      <c r="S74" s="155">
        <v>514528</v>
      </c>
      <c r="T74" s="155" t="s">
        <v>742</v>
      </c>
      <c r="U74" s="156">
        <v>45090</v>
      </c>
      <c r="V74" s="155" t="s">
        <v>221</v>
      </c>
      <c r="W74" s="155" t="s">
        <v>743</v>
      </c>
      <c r="X74" s="155" t="s">
        <v>221</v>
      </c>
      <c r="Y74" s="155"/>
      <c r="Z74" s="155">
        <v>13232775899</v>
      </c>
      <c r="AA74" s="155">
        <v>601</v>
      </c>
      <c r="AB74" s="155" t="s">
        <v>275</v>
      </c>
      <c r="AC74" s="155">
        <v>3</v>
      </c>
      <c r="AD74" s="155">
        <v>4</v>
      </c>
      <c r="AE74" s="155" t="s">
        <v>203</v>
      </c>
      <c r="AF74" s="155" t="s">
        <v>204</v>
      </c>
      <c r="AG74" s="155" t="s">
        <v>221</v>
      </c>
      <c r="AH74" s="155" t="s">
        <v>222</v>
      </c>
      <c r="AI74" s="155" t="s">
        <v>744</v>
      </c>
      <c r="AJ74" s="155" t="s">
        <v>224</v>
      </c>
      <c r="AK74" s="155" t="s">
        <v>745</v>
      </c>
      <c r="AL74" s="155" t="s">
        <v>746</v>
      </c>
      <c r="AM74" s="155" t="s">
        <v>594</v>
      </c>
      <c r="AN74" s="155" t="s">
        <v>221</v>
      </c>
      <c r="AO74" s="155"/>
      <c r="AP74" s="155" t="s">
        <v>747</v>
      </c>
      <c r="AQ74" s="155" t="s">
        <v>206</v>
      </c>
      <c r="AR74" s="155"/>
      <c r="AS74" s="155" t="s">
        <v>229</v>
      </c>
      <c r="AT74" s="155" t="s">
        <v>230</v>
      </c>
      <c r="AU74" s="155">
        <v>3.9011700090000302E+18</v>
      </c>
      <c r="AV74" s="155" t="s">
        <v>231</v>
      </c>
    </row>
    <row r="75" spans="10:48">
      <c r="J75" s="155">
        <v>74</v>
      </c>
      <c r="K75" s="155"/>
      <c r="L75" s="155" t="s">
        <v>193</v>
      </c>
      <c r="M75" s="158" t="s">
        <v>1139</v>
      </c>
      <c r="N75" s="155" t="s">
        <v>748</v>
      </c>
      <c r="O75" s="155" t="s">
        <v>749</v>
      </c>
      <c r="P75" s="155" t="s">
        <v>750</v>
      </c>
      <c r="Q75" s="155" t="s">
        <v>215</v>
      </c>
      <c r="R75" s="155" t="s">
        <v>750</v>
      </c>
      <c r="S75" s="155">
        <v>200062</v>
      </c>
      <c r="T75" s="155" t="s">
        <v>751</v>
      </c>
      <c r="U75" s="156">
        <v>45121</v>
      </c>
      <c r="V75" s="155" t="s">
        <v>752</v>
      </c>
      <c r="W75" s="155" t="s">
        <v>753</v>
      </c>
      <c r="X75" s="155" t="s">
        <v>754</v>
      </c>
      <c r="Y75" s="155"/>
      <c r="Z75" s="155">
        <v>13817970068</v>
      </c>
      <c r="AA75" s="155">
        <v>601</v>
      </c>
      <c r="AB75" s="155" t="s">
        <v>249</v>
      </c>
      <c r="AC75" s="155">
        <v>5</v>
      </c>
      <c r="AD75" s="155">
        <v>4</v>
      </c>
      <c r="AE75" s="155" t="s">
        <v>203</v>
      </c>
      <c r="AF75" s="155" t="s">
        <v>204</v>
      </c>
      <c r="AG75" s="155" t="s">
        <v>221</v>
      </c>
      <c r="AH75" s="155" t="s">
        <v>260</v>
      </c>
      <c r="AI75" s="155" t="s">
        <v>612</v>
      </c>
      <c r="AJ75" s="155" t="s">
        <v>224</v>
      </c>
      <c r="AK75" s="155" t="s">
        <v>225</v>
      </c>
      <c r="AL75" s="155" t="s">
        <v>225</v>
      </c>
      <c r="AM75" s="155" t="s">
        <v>226</v>
      </c>
      <c r="AN75" s="155" t="s">
        <v>221</v>
      </c>
      <c r="AO75" s="155"/>
      <c r="AP75" s="155" t="s">
        <v>755</v>
      </c>
      <c r="AQ75" s="155" t="s">
        <v>206</v>
      </c>
      <c r="AR75" s="155"/>
      <c r="AS75" s="155" t="s">
        <v>229</v>
      </c>
      <c r="AT75" s="155" t="s">
        <v>230</v>
      </c>
      <c r="AU75" s="155">
        <v>3.9011700090000302E+18</v>
      </c>
      <c r="AV75" s="155" t="s">
        <v>231</v>
      </c>
    </row>
    <row r="76" spans="10:48">
      <c r="J76" s="155">
        <v>75</v>
      </c>
      <c r="K76" s="155"/>
      <c r="L76" s="155" t="s">
        <v>193</v>
      </c>
      <c r="M76" s="158" t="s">
        <v>1140</v>
      </c>
      <c r="N76" s="155" t="s">
        <v>756</v>
      </c>
      <c r="O76" s="155" t="s">
        <v>757</v>
      </c>
      <c r="P76" s="155" t="s">
        <v>758</v>
      </c>
      <c r="Q76" s="155" t="s">
        <v>215</v>
      </c>
      <c r="R76" s="155" t="s">
        <v>758</v>
      </c>
      <c r="S76" s="155">
        <v>201801</v>
      </c>
      <c r="T76" s="155" t="s">
        <v>759</v>
      </c>
      <c r="U76" s="156">
        <v>45174</v>
      </c>
      <c r="V76" s="155" t="s">
        <v>760</v>
      </c>
      <c r="W76" s="155" t="s">
        <v>761</v>
      </c>
      <c r="X76" s="155" t="s">
        <v>221</v>
      </c>
      <c r="Y76" s="155"/>
      <c r="Z76" s="155">
        <v>13817286438</v>
      </c>
      <c r="AA76" s="155">
        <v>601</v>
      </c>
      <c r="AB76" s="155" t="s">
        <v>249</v>
      </c>
      <c r="AC76" s="155">
        <v>5</v>
      </c>
      <c r="AD76" s="155">
        <v>4</v>
      </c>
      <c r="AE76" s="155" t="s">
        <v>203</v>
      </c>
      <c r="AF76" s="155" t="s">
        <v>204</v>
      </c>
      <c r="AG76" s="155" t="s">
        <v>221</v>
      </c>
      <c r="AH76" s="155" t="s">
        <v>260</v>
      </c>
      <c r="AI76" s="155" t="s">
        <v>612</v>
      </c>
      <c r="AJ76" s="155" t="s">
        <v>224</v>
      </c>
      <c r="AK76" s="155" t="s">
        <v>225</v>
      </c>
      <c r="AL76" s="155" t="s">
        <v>225</v>
      </c>
      <c r="AM76" s="155" t="s">
        <v>594</v>
      </c>
      <c r="AN76" s="155" t="s">
        <v>221</v>
      </c>
      <c r="AO76" s="155"/>
      <c r="AP76" s="155" t="s">
        <v>762</v>
      </c>
      <c r="AQ76" s="155" t="s">
        <v>206</v>
      </c>
      <c r="AR76" s="155"/>
      <c r="AS76" s="155" t="s">
        <v>229</v>
      </c>
      <c r="AT76" s="155" t="s">
        <v>230</v>
      </c>
      <c r="AU76" s="155">
        <v>3.9011700090000302E+18</v>
      </c>
      <c r="AV76" s="155" t="s">
        <v>231</v>
      </c>
    </row>
    <row r="77" spans="10:48">
      <c r="J77" s="155">
        <v>76</v>
      </c>
      <c r="K77" s="155"/>
      <c r="L77" s="155" t="s">
        <v>193</v>
      </c>
      <c r="M77" s="158" t="s">
        <v>1141</v>
      </c>
      <c r="N77" s="155" t="s">
        <v>763</v>
      </c>
      <c r="O77" s="155" t="s">
        <v>764</v>
      </c>
      <c r="P77" s="155" t="s">
        <v>765</v>
      </c>
      <c r="Q77" s="155"/>
      <c r="R77" s="155" t="s">
        <v>765</v>
      </c>
      <c r="S77" s="155">
        <v>201803</v>
      </c>
      <c r="T77" s="155" t="s">
        <v>766</v>
      </c>
      <c r="U77" s="156">
        <v>45247</v>
      </c>
      <c r="V77" s="155" t="s">
        <v>767</v>
      </c>
      <c r="W77" s="155" t="s">
        <v>768</v>
      </c>
      <c r="X77" s="155" t="s">
        <v>221</v>
      </c>
      <c r="Y77" s="155"/>
      <c r="Z77" s="155">
        <v>18262281096</v>
      </c>
      <c r="AA77" s="155">
        <v>601</v>
      </c>
      <c r="AB77" s="155" t="s">
        <v>249</v>
      </c>
      <c r="AC77" s="155">
        <v>5</v>
      </c>
      <c r="AD77" s="155">
        <v>4</v>
      </c>
      <c r="AE77" s="155" t="s">
        <v>203</v>
      </c>
      <c r="AF77" s="155" t="s">
        <v>204</v>
      </c>
      <c r="AG77" s="155" t="s">
        <v>221</v>
      </c>
      <c r="AH77" s="155" t="s">
        <v>260</v>
      </c>
      <c r="AI77" s="155" t="s">
        <v>612</v>
      </c>
      <c r="AJ77" s="155" t="s">
        <v>224</v>
      </c>
      <c r="AK77" s="155" t="s">
        <v>225</v>
      </c>
      <c r="AL77" s="155" t="s">
        <v>225</v>
      </c>
      <c r="AM77" s="155" t="s">
        <v>226</v>
      </c>
      <c r="AN77" s="155" t="s">
        <v>221</v>
      </c>
      <c r="AO77" s="155"/>
      <c r="AP77" s="155" t="s">
        <v>769</v>
      </c>
      <c r="AQ77" s="155" t="s">
        <v>206</v>
      </c>
      <c r="AR77" s="155"/>
      <c r="AS77" s="155" t="s">
        <v>229</v>
      </c>
      <c r="AT77" s="155" t="s">
        <v>230</v>
      </c>
      <c r="AU77" s="155">
        <v>3.9011700090000302E+18</v>
      </c>
      <c r="AV77" s="155" t="s">
        <v>231</v>
      </c>
    </row>
    <row r="78" spans="10:48">
      <c r="J78" s="155">
        <v>77</v>
      </c>
      <c r="K78" s="155"/>
      <c r="L78" s="155" t="s">
        <v>193</v>
      </c>
      <c r="M78" s="158" t="s">
        <v>1142</v>
      </c>
      <c r="N78" s="155" t="s">
        <v>770</v>
      </c>
      <c r="O78" s="155" t="s">
        <v>771</v>
      </c>
      <c r="P78" s="155" t="s">
        <v>772</v>
      </c>
      <c r="Q78" s="155" t="s">
        <v>196</v>
      </c>
      <c r="R78" s="155" t="s">
        <v>772</v>
      </c>
      <c r="S78" s="155">
        <v>212016</v>
      </c>
      <c r="T78" s="155" t="s">
        <v>773</v>
      </c>
      <c r="U78" s="156">
        <v>45383</v>
      </c>
      <c r="V78" s="155"/>
      <c r="W78" s="155" t="s">
        <v>774</v>
      </c>
      <c r="X78" s="155" t="s">
        <v>221</v>
      </c>
      <c r="Y78" s="155"/>
      <c r="Z78" s="155">
        <v>18270809344</v>
      </c>
      <c r="AA78" s="155">
        <v>601</v>
      </c>
      <c r="AB78" s="155" t="s">
        <v>249</v>
      </c>
      <c r="AC78" s="155">
        <v>5</v>
      </c>
      <c r="AD78" s="155">
        <v>3</v>
      </c>
      <c r="AE78" s="155" t="s">
        <v>775</v>
      </c>
      <c r="AF78" s="155" t="s">
        <v>204</v>
      </c>
      <c r="AG78" s="155" t="s">
        <v>221</v>
      </c>
      <c r="AH78" s="155" t="s">
        <v>260</v>
      </c>
      <c r="AI78" s="155" t="s">
        <v>612</v>
      </c>
      <c r="AJ78" s="155" t="s">
        <v>224</v>
      </c>
      <c r="AK78" s="155" t="s">
        <v>261</v>
      </c>
      <c r="AL78" s="155" t="s">
        <v>776</v>
      </c>
      <c r="AM78" s="155" t="s">
        <v>226</v>
      </c>
      <c r="AN78" s="155" t="s">
        <v>221</v>
      </c>
      <c r="AO78" s="155"/>
      <c r="AP78" s="155" t="s">
        <v>777</v>
      </c>
      <c r="AQ78" s="155" t="s">
        <v>206</v>
      </c>
      <c r="AR78" s="155"/>
      <c r="AS78" s="155" t="s">
        <v>229</v>
      </c>
      <c r="AT78" s="155" t="s">
        <v>230</v>
      </c>
      <c r="AU78" s="155">
        <v>3.9011700090000302E+18</v>
      </c>
      <c r="AV78" s="155" t="s">
        <v>231</v>
      </c>
    </row>
    <row r="79" spans="10:48">
      <c r="J79" s="155">
        <v>78</v>
      </c>
      <c r="K79" s="155"/>
      <c r="L79" s="155" t="s">
        <v>193</v>
      </c>
      <c r="M79" s="158" t="s">
        <v>1143</v>
      </c>
      <c r="N79" s="155" t="s">
        <v>778</v>
      </c>
      <c r="O79" s="155" t="s">
        <v>779</v>
      </c>
      <c r="P79" s="155" t="s">
        <v>780</v>
      </c>
      <c r="Q79" s="155" t="s">
        <v>215</v>
      </c>
      <c r="R79" s="155" t="s">
        <v>781</v>
      </c>
      <c r="S79" s="155">
        <v>200444</v>
      </c>
      <c r="T79" s="155">
        <v>9.1310113739754803E+17</v>
      </c>
      <c r="U79" s="156">
        <v>45390</v>
      </c>
      <c r="V79" s="155" t="s">
        <v>221</v>
      </c>
      <c r="W79" s="155" t="s">
        <v>782</v>
      </c>
      <c r="X79" s="155" t="s">
        <v>221</v>
      </c>
      <c r="Y79" s="155"/>
      <c r="Z79" s="155">
        <v>15121157613</v>
      </c>
      <c r="AA79" s="155">
        <v>601</v>
      </c>
      <c r="AB79" s="155" t="s">
        <v>249</v>
      </c>
      <c r="AC79" s="155">
        <v>5</v>
      </c>
      <c r="AD79" s="155">
        <v>3</v>
      </c>
      <c r="AE79" s="155" t="s">
        <v>775</v>
      </c>
      <c r="AF79" s="155" t="s">
        <v>204</v>
      </c>
      <c r="AG79" s="155" t="s">
        <v>221</v>
      </c>
      <c r="AH79" s="155" t="s">
        <v>260</v>
      </c>
      <c r="AI79" s="155" t="s">
        <v>612</v>
      </c>
      <c r="AJ79" s="155" t="s">
        <v>224</v>
      </c>
      <c r="AK79" s="155" t="s">
        <v>225</v>
      </c>
      <c r="AL79" s="155" t="s">
        <v>225</v>
      </c>
      <c r="AM79" s="155" t="s">
        <v>226</v>
      </c>
      <c r="AN79" s="155" t="s">
        <v>221</v>
      </c>
      <c r="AO79" s="155"/>
      <c r="AP79" s="155" t="s">
        <v>783</v>
      </c>
      <c r="AQ79" s="155" t="s">
        <v>206</v>
      </c>
      <c r="AR79" s="155"/>
      <c r="AS79" s="155" t="s">
        <v>229</v>
      </c>
      <c r="AT79" s="155" t="s">
        <v>230</v>
      </c>
      <c r="AU79" s="155">
        <v>3.9011700090000302E+18</v>
      </c>
      <c r="AV79" s="155" t="s">
        <v>231</v>
      </c>
    </row>
    <row r="80" spans="10:48">
      <c r="J80" s="155">
        <v>79</v>
      </c>
      <c r="K80" s="155"/>
      <c r="L80" s="155" t="s">
        <v>193</v>
      </c>
      <c r="M80" s="158" t="s">
        <v>1144</v>
      </c>
      <c r="N80" s="155" t="s">
        <v>538</v>
      </c>
      <c r="O80" s="155" t="s">
        <v>784</v>
      </c>
      <c r="P80" s="155" t="s">
        <v>785</v>
      </c>
      <c r="Q80" s="155" t="s">
        <v>196</v>
      </c>
      <c r="R80" s="155" t="s">
        <v>785</v>
      </c>
      <c r="S80" s="155">
        <v>215028</v>
      </c>
      <c r="T80" s="155">
        <v>9.1320594660088806E+17</v>
      </c>
      <c r="U80" s="156">
        <v>45423</v>
      </c>
      <c r="V80" s="155" t="s">
        <v>786</v>
      </c>
      <c r="W80" s="155" t="s">
        <v>787</v>
      </c>
      <c r="X80" s="155" t="s">
        <v>788</v>
      </c>
      <c r="Y80" s="155"/>
      <c r="Z80" s="155">
        <v>18361038321</v>
      </c>
      <c r="AA80" s="155">
        <v>601</v>
      </c>
      <c r="AB80" s="155" t="s">
        <v>202</v>
      </c>
      <c r="AC80" s="155">
        <v>4</v>
      </c>
      <c r="AD80" s="155">
        <v>4</v>
      </c>
      <c r="AE80" s="155" t="s">
        <v>203</v>
      </c>
      <c r="AF80" s="155" t="s">
        <v>204</v>
      </c>
      <c r="AG80" s="155" t="s">
        <v>221</v>
      </c>
      <c r="AH80" s="155" t="s">
        <v>260</v>
      </c>
      <c r="AI80" s="155" t="s">
        <v>384</v>
      </c>
      <c r="AJ80" s="155" t="s">
        <v>224</v>
      </c>
      <c r="AK80" s="155" t="s">
        <v>261</v>
      </c>
      <c r="AL80" s="155" t="s">
        <v>789</v>
      </c>
      <c r="AM80" s="155" t="s">
        <v>226</v>
      </c>
      <c r="AN80" s="155" t="s">
        <v>221</v>
      </c>
      <c r="AO80" s="155"/>
      <c r="AP80" s="155" t="s">
        <v>790</v>
      </c>
      <c r="AQ80" s="155" t="s">
        <v>206</v>
      </c>
      <c r="AR80" s="155"/>
      <c r="AS80" s="155" t="s">
        <v>229</v>
      </c>
      <c r="AT80" s="155" t="s">
        <v>230</v>
      </c>
      <c r="AU80" s="155">
        <v>3.9011700090000302E+18</v>
      </c>
      <c r="AV80" s="155" t="s">
        <v>231</v>
      </c>
    </row>
    <row r="81" spans="10:48">
      <c r="J81" s="155">
        <v>80</v>
      </c>
      <c r="K81" s="155"/>
      <c r="L81" s="155" t="s">
        <v>193</v>
      </c>
      <c r="M81" s="158" t="s">
        <v>1145</v>
      </c>
      <c r="N81" s="155" t="s">
        <v>791</v>
      </c>
      <c r="O81" s="155" t="s">
        <v>792</v>
      </c>
      <c r="P81" s="155" t="s">
        <v>793</v>
      </c>
      <c r="Q81" s="155" t="s">
        <v>196</v>
      </c>
      <c r="R81" s="155" t="s">
        <v>793</v>
      </c>
      <c r="S81" s="155">
        <v>210028</v>
      </c>
      <c r="T81" s="155" t="s">
        <v>794</v>
      </c>
      <c r="U81" s="156">
        <v>45432</v>
      </c>
      <c r="V81" s="155" t="s">
        <v>795</v>
      </c>
      <c r="W81" s="155" t="s">
        <v>796</v>
      </c>
      <c r="X81" s="155" t="s">
        <v>797</v>
      </c>
      <c r="Y81" s="155"/>
      <c r="Z81" s="155">
        <v>13605156113</v>
      </c>
      <c r="AA81" s="155">
        <v>601</v>
      </c>
      <c r="AB81" s="155" t="s">
        <v>249</v>
      </c>
      <c r="AC81" s="155">
        <v>5</v>
      </c>
      <c r="AD81" s="155">
        <v>4</v>
      </c>
      <c r="AE81" s="155" t="s">
        <v>203</v>
      </c>
      <c r="AF81" s="155" t="s">
        <v>204</v>
      </c>
      <c r="AG81" s="155" t="s">
        <v>221</v>
      </c>
      <c r="AH81" s="155" t="s">
        <v>260</v>
      </c>
      <c r="AI81" s="155" t="s">
        <v>612</v>
      </c>
      <c r="AJ81" s="155" t="s">
        <v>224</v>
      </c>
      <c r="AK81" s="155" t="s">
        <v>261</v>
      </c>
      <c r="AL81" s="155" t="s">
        <v>502</v>
      </c>
      <c r="AM81" s="155" t="s">
        <v>226</v>
      </c>
      <c r="AN81" s="155" t="s">
        <v>221</v>
      </c>
      <c r="AO81" s="155"/>
      <c r="AP81" s="155" t="s">
        <v>798</v>
      </c>
      <c r="AQ81" s="155" t="s">
        <v>206</v>
      </c>
      <c r="AR81" s="155"/>
      <c r="AS81" s="155" t="s">
        <v>229</v>
      </c>
      <c r="AT81" s="155" t="s">
        <v>230</v>
      </c>
      <c r="AU81" s="155">
        <v>3.9011700090000302E+18</v>
      </c>
      <c r="AV81" s="155" t="s">
        <v>231</v>
      </c>
    </row>
    <row r="82" spans="10:48">
      <c r="J82" s="155">
        <v>81</v>
      </c>
      <c r="K82" s="155"/>
      <c r="L82" s="155" t="s">
        <v>193</v>
      </c>
      <c r="M82" s="158" t="s">
        <v>1146</v>
      </c>
      <c r="N82" s="155" t="s">
        <v>799</v>
      </c>
      <c r="O82" s="155" t="s">
        <v>800</v>
      </c>
      <c r="P82" s="155" t="s">
        <v>801</v>
      </c>
      <c r="Q82" s="155" t="s">
        <v>196</v>
      </c>
      <c r="R82" s="155" t="s">
        <v>801</v>
      </c>
      <c r="S82" s="155">
        <v>225221</v>
      </c>
      <c r="T82" s="155">
        <v>9.1321012720561395E+17</v>
      </c>
      <c r="U82" s="156">
        <v>45433</v>
      </c>
      <c r="V82" s="155" t="s">
        <v>802</v>
      </c>
      <c r="W82" s="155" t="s">
        <v>803</v>
      </c>
      <c r="X82" s="155" t="s">
        <v>221</v>
      </c>
      <c r="Y82" s="155"/>
      <c r="Z82" s="155">
        <v>18086768903</v>
      </c>
      <c r="AA82" s="155">
        <v>601</v>
      </c>
      <c r="AB82" s="155" t="s">
        <v>249</v>
      </c>
      <c r="AC82" s="155">
        <v>5</v>
      </c>
      <c r="AD82" s="155">
        <v>4</v>
      </c>
      <c r="AE82" s="155" t="s">
        <v>203</v>
      </c>
      <c r="AF82" s="155" t="s">
        <v>204</v>
      </c>
      <c r="AG82" s="155" t="s">
        <v>221</v>
      </c>
      <c r="AH82" s="155" t="s">
        <v>260</v>
      </c>
      <c r="AI82" s="155" t="s">
        <v>384</v>
      </c>
      <c r="AJ82" s="155" t="s">
        <v>224</v>
      </c>
      <c r="AK82" s="155" t="s">
        <v>261</v>
      </c>
      <c r="AL82" s="155" t="s">
        <v>262</v>
      </c>
      <c r="AM82" s="155" t="s">
        <v>226</v>
      </c>
      <c r="AN82" s="155" t="s">
        <v>221</v>
      </c>
      <c r="AO82" s="155"/>
      <c r="AP82" s="155" t="s">
        <v>804</v>
      </c>
      <c r="AQ82" s="155" t="s">
        <v>206</v>
      </c>
      <c r="AR82" s="155"/>
      <c r="AS82" s="155" t="s">
        <v>229</v>
      </c>
      <c r="AT82" s="155" t="s">
        <v>230</v>
      </c>
      <c r="AU82" s="155">
        <v>3.9011700090000302E+18</v>
      </c>
      <c r="AV82" s="155" t="s">
        <v>231</v>
      </c>
    </row>
    <row r="83" spans="10:48">
      <c r="J83" s="155">
        <v>82</v>
      </c>
      <c r="K83" s="155"/>
      <c r="L83" s="155" t="s">
        <v>193</v>
      </c>
      <c r="M83" s="158" t="s">
        <v>1147</v>
      </c>
      <c r="N83" s="155" t="s">
        <v>805</v>
      </c>
      <c r="O83" s="155" t="s">
        <v>806</v>
      </c>
      <c r="P83" s="155" t="s">
        <v>807</v>
      </c>
      <c r="Q83" s="155" t="s">
        <v>196</v>
      </c>
      <c r="R83" s="155" t="s">
        <v>807</v>
      </c>
      <c r="S83" s="155">
        <v>226001</v>
      </c>
      <c r="T83" s="155" t="s">
        <v>808</v>
      </c>
      <c r="U83" s="156">
        <v>45454</v>
      </c>
      <c r="V83" s="155" t="s">
        <v>221</v>
      </c>
      <c r="W83" s="155" t="s">
        <v>809</v>
      </c>
      <c r="X83" s="155" t="s">
        <v>810</v>
      </c>
      <c r="Y83" s="155"/>
      <c r="Z83" s="155">
        <v>13901484681</v>
      </c>
      <c r="AA83" s="155">
        <v>601</v>
      </c>
      <c r="AB83" s="155" t="s">
        <v>249</v>
      </c>
      <c r="AC83" s="155">
        <v>5</v>
      </c>
      <c r="AD83" s="155">
        <v>4</v>
      </c>
      <c r="AE83" s="155" t="s">
        <v>203</v>
      </c>
      <c r="AF83" s="155" t="s">
        <v>204</v>
      </c>
      <c r="AG83" s="155" t="s">
        <v>221</v>
      </c>
      <c r="AH83" s="155" t="s">
        <v>260</v>
      </c>
      <c r="AI83" s="155" t="s">
        <v>293</v>
      </c>
      <c r="AJ83" s="155" t="s">
        <v>224</v>
      </c>
      <c r="AK83" s="155" t="s">
        <v>261</v>
      </c>
      <c r="AL83" s="155" t="s">
        <v>811</v>
      </c>
      <c r="AM83" s="155" t="s">
        <v>226</v>
      </c>
      <c r="AN83" s="155" t="s">
        <v>221</v>
      </c>
      <c r="AO83" s="155"/>
      <c r="AP83" s="155" t="s">
        <v>812</v>
      </c>
      <c r="AQ83" s="155" t="s">
        <v>206</v>
      </c>
      <c r="AR83" s="155"/>
      <c r="AS83" s="155" t="s">
        <v>229</v>
      </c>
      <c r="AT83" s="155" t="s">
        <v>230</v>
      </c>
      <c r="AU83" s="155">
        <v>3.9011700090000302E+18</v>
      </c>
      <c r="AV83" s="155" t="s">
        <v>231</v>
      </c>
    </row>
    <row r="84" spans="10:48">
      <c r="J84" s="155">
        <v>83</v>
      </c>
      <c r="K84" s="155"/>
      <c r="L84" s="155" t="s">
        <v>813</v>
      </c>
      <c r="M84" s="158" t="s">
        <v>1148</v>
      </c>
      <c r="N84" s="155" t="s">
        <v>814</v>
      </c>
      <c r="O84" s="155" t="s">
        <v>814</v>
      </c>
      <c r="P84" s="155" t="s">
        <v>815</v>
      </c>
      <c r="Q84" s="155"/>
      <c r="R84" s="155" t="s">
        <v>815</v>
      </c>
      <c r="S84" s="155">
        <v>315221</v>
      </c>
      <c r="T84" s="155">
        <v>9.1330211563882394E+17</v>
      </c>
      <c r="U84" s="156">
        <v>45720</v>
      </c>
      <c r="V84" s="155" t="s">
        <v>816</v>
      </c>
      <c r="W84" s="155" t="s">
        <v>813</v>
      </c>
      <c r="X84" s="155"/>
      <c r="Y84" s="155"/>
      <c r="Z84" s="155">
        <v>13616569259</v>
      </c>
      <c r="AA84" s="155">
        <v>707</v>
      </c>
      <c r="AB84" s="155" t="s">
        <v>249</v>
      </c>
      <c r="AC84" s="155">
        <v>5</v>
      </c>
      <c r="AD84" s="155">
        <v>4</v>
      </c>
      <c r="AE84" s="155" t="s">
        <v>203</v>
      </c>
      <c r="AF84" s="155"/>
      <c r="AG84" s="155" t="s">
        <v>221</v>
      </c>
      <c r="AH84" s="155" t="s">
        <v>222</v>
      </c>
      <c r="AI84" s="155" t="s">
        <v>744</v>
      </c>
      <c r="AJ84" s="155" t="s">
        <v>224</v>
      </c>
      <c r="AK84" s="155" t="s">
        <v>516</v>
      </c>
      <c r="AL84" s="155" t="s">
        <v>737</v>
      </c>
      <c r="AM84" s="155" t="s">
        <v>813</v>
      </c>
      <c r="AN84" s="155" t="s">
        <v>229</v>
      </c>
      <c r="AO84" s="155"/>
      <c r="AP84" s="155" t="s">
        <v>817</v>
      </c>
      <c r="AQ84" s="155" t="s">
        <v>206</v>
      </c>
      <c r="AR84" s="155"/>
      <c r="AS84" s="155" t="s">
        <v>229</v>
      </c>
      <c r="AT84" s="155" t="s">
        <v>230</v>
      </c>
      <c r="AU84" s="155">
        <v>3.9011700090000302E+18</v>
      </c>
      <c r="AV84" s="155" t="s">
        <v>231</v>
      </c>
    </row>
    <row r="85" spans="10:48">
      <c r="J85" s="155">
        <v>84</v>
      </c>
      <c r="K85" s="155"/>
      <c r="L85" s="155" t="s">
        <v>265</v>
      </c>
      <c r="M85" s="158" t="s">
        <v>1149</v>
      </c>
      <c r="N85" s="155" t="s">
        <v>818</v>
      </c>
      <c r="O85" s="155" t="s">
        <v>818</v>
      </c>
      <c r="P85" s="155" t="s">
        <v>819</v>
      </c>
      <c r="Q85" s="155"/>
      <c r="R85" s="155" t="s">
        <v>819</v>
      </c>
      <c r="S85" s="155"/>
      <c r="T85" s="155"/>
      <c r="U85" s="156">
        <v>40591</v>
      </c>
      <c r="V85" s="155"/>
      <c r="W85" s="155" t="s">
        <v>820</v>
      </c>
      <c r="X85" s="155">
        <f>46-176-207-800</f>
        <v>-1137</v>
      </c>
      <c r="Y85" s="155">
        <f>46-176-207-810</f>
        <v>-1147</v>
      </c>
      <c r="Z85" s="155"/>
      <c r="AA85" s="155">
        <v>314</v>
      </c>
      <c r="AB85" s="155"/>
      <c r="AC85" s="155"/>
      <c r="AD85" s="155"/>
      <c r="AE85" s="155"/>
      <c r="AF85" s="155" t="s">
        <v>821</v>
      </c>
      <c r="AG85" s="155" t="s">
        <v>822</v>
      </c>
      <c r="AH85" s="155"/>
      <c r="AI85" s="155"/>
      <c r="AJ85" s="155"/>
      <c r="AK85" s="155"/>
      <c r="AL85" s="155"/>
      <c r="AM85" s="155"/>
      <c r="AN85" s="155"/>
      <c r="AO85" s="155"/>
      <c r="AP85" s="155"/>
      <c r="AQ85" s="155" t="s">
        <v>823</v>
      </c>
      <c r="AR85" s="155"/>
      <c r="AS85" s="155"/>
      <c r="AT85" s="155"/>
      <c r="AU85" s="155"/>
      <c r="AV85" s="155"/>
    </row>
    <row r="86" spans="10:48">
      <c r="J86" s="155">
        <v>85</v>
      </c>
      <c r="K86" s="155"/>
      <c r="L86" s="155" t="s">
        <v>265</v>
      </c>
      <c r="M86" s="158" t="s">
        <v>1150</v>
      </c>
      <c r="N86" s="155" t="s">
        <v>824</v>
      </c>
      <c r="O86" s="155" t="s">
        <v>825</v>
      </c>
      <c r="P86" s="155"/>
      <c r="Q86" s="155" t="s">
        <v>826</v>
      </c>
      <c r="R86" s="155" t="s">
        <v>827</v>
      </c>
      <c r="S86" s="155"/>
      <c r="T86" s="155"/>
      <c r="U86" s="156">
        <v>40591</v>
      </c>
      <c r="V86" s="155" t="s">
        <v>828</v>
      </c>
      <c r="W86" s="155"/>
      <c r="X86" s="155" t="s">
        <v>829</v>
      </c>
      <c r="Y86" s="155">
        <f>1-905-482-2755</f>
        <v>-4141</v>
      </c>
      <c r="Z86" s="155"/>
      <c r="AA86" s="155">
        <v>314</v>
      </c>
      <c r="AB86" s="155" t="s">
        <v>275</v>
      </c>
      <c r="AC86" s="155">
        <v>3</v>
      </c>
      <c r="AD86" s="155"/>
      <c r="AE86" s="155"/>
      <c r="AF86" s="155" t="s">
        <v>821</v>
      </c>
      <c r="AG86" s="155" t="s">
        <v>822</v>
      </c>
      <c r="AH86" s="155"/>
      <c r="AI86" s="155"/>
      <c r="AJ86" s="155"/>
      <c r="AK86" s="155"/>
      <c r="AL86" s="155"/>
      <c r="AM86" s="155"/>
      <c r="AN86" s="155"/>
      <c r="AO86" s="155"/>
      <c r="AP86" s="155"/>
      <c r="AQ86" s="155" t="s">
        <v>634</v>
      </c>
      <c r="AR86" s="155"/>
      <c r="AS86" s="155"/>
      <c r="AT86" s="155"/>
      <c r="AU86" s="155"/>
      <c r="AV86" s="155"/>
    </row>
    <row r="87" spans="10:48">
      <c r="J87" s="155">
        <v>86</v>
      </c>
      <c r="K87" s="155"/>
      <c r="L87" s="155" t="s">
        <v>265</v>
      </c>
      <c r="M87" s="158" t="s">
        <v>1151</v>
      </c>
      <c r="N87" s="155" t="s">
        <v>830</v>
      </c>
      <c r="O87" s="155" t="s">
        <v>831</v>
      </c>
      <c r="P87" s="155"/>
      <c r="Q87" s="155" t="s">
        <v>826</v>
      </c>
      <c r="R87" s="155" t="s">
        <v>832</v>
      </c>
      <c r="S87" s="155"/>
      <c r="T87" s="155"/>
      <c r="U87" s="156">
        <v>40591</v>
      </c>
      <c r="V87" s="155" t="s">
        <v>833</v>
      </c>
      <c r="W87" s="155" t="s">
        <v>834</v>
      </c>
      <c r="X87" s="155">
        <f>48-71-301-37-14</f>
        <v>-375</v>
      </c>
      <c r="Y87" s="155">
        <f>48-71-301-37-0</f>
        <v>-361</v>
      </c>
      <c r="Z87" s="155"/>
      <c r="AA87" s="155">
        <v>314</v>
      </c>
      <c r="AB87" s="155" t="s">
        <v>275</v>
      </c>
      <c r="AC87" s="155">
        <v>3</v>
      </c>
      <c r="AD87" s="155"/>
      <c r="AE87" s="155"/>
      <c r="AF87" s="155" t="s">
        <v>821</v>
      </c>
      <c r="AG87" s="155" t="s">
        <v>822</v>
      </c>
      <c r="AH87" s="155" t="s">
        <v>260</v>
      </c>
      <c r="AI87" s="155" t="s">
        <v>835</v>
      </c>
      <c r="AJ87" s="155" t="s">
        <v>836</v>
      </c>
      <c r="AK87" s="155" t="s">
        <v>837</v>
      </c>
      <c r="AL87" s="155" t="s">
        <v>837</v>
      </c>
      <c r="AM87" s="155" t="s">
        <v>265</v>
      </c>
      <c r="AN87" s="155" t="s">
        <v>221</v>
      </c>
      <c r="AO87" s="155"/>
      <c r="AP87" s="155"/>
      <c r="AQ87" s="155" t="s">
        <v>823</v>
      </c>
      <c r="AR87" s="155"/>
      <c r="AS87" s="155" t="s">
        <v>229</v>
      </c>
      <c r="AT87" s="155" t="s">
        <v>230</v>
      </c>
      <c r="AU87" s="155">
        <v>3.9011700098380001E+18</v>
      </c>
      <c r="AV87" s="155" t="s">
        <v>231</v>
      </c>
    </row>
    <row r="88" spans="10:48">
      <c r="J88" s="155">
        <v>87</v>
      </c>
      <c r="K88" s="155"/>
      <c r="L88" s="155" t="s">
        <v>265</v>
      </c>
      <c r="M88" s="158" t="s">
        <v>1152</v>
      </c>
      <c r="N88" s="155" t="s">
        <v>838</v>
      </c>
      <c r="O88" s="155" t="s">
        <v>839</v>
      </c>
      <c r="P88" s="155" t="s">
        <v>840</v>
      </c>
      <c r="Q88" s="155" t="s">
        <v>826</v>
      </c>
      <c r="R88" s="155" t="s">
        <v>841</v>
      </c>
      <c r="S88" s="155"/>
      <c r="T88" s="155"/>
      <c r="U88" s="156">
        <v>40756</v>
      </c>
      <c r="V88" s="155" t="s">
        <v>842</v>
      </c>
      <c r="W88" s="155" t="s">
        <v>843</v>
      </c>
      <c r="X88" s="155" t="s">
        <v>844</v>
      </c>
      <c r="Y88" s="155" t="s">
        <v>844</v>
      </c>
      <c r="Z88" s="155"/>
      <c r="AA88" s="155">
        <v>314</v>
      </c>
      <c r="AB88" s="155" t="s">
        <v>275</v>
      </c>
      <c r="AC88" s="155">
        <v>3</v>
      </c>
      <c r="AD88" s="155"/>
      <c r="AE88" s="155"/>
      <c r="AF88" s="155" t="s">
        <v>821</v>
      </c>
      <c r="AG88" s="155" t="s">
        <v>822</v>
      </c>
      <c r="AH88" s="155" t="s">
        <v>222</v>
      </c>
      <c r="AI88" s="155" t="s">
        <v>658</v>
      </c>
      <c r="AJ88" s="155" t="s">
        <v>845</v>
      </c>
      <c r="AK88" s="155" t="s">
        <v>846</v>
      </c>
      <c r="AL88" s="155" t="s">
        <v>846</v>
      </c>
      <c r="AM88" s="155" t="s">
        <v>265</v>
      </c>
      <c r="AN88" s="155" t="s">
        <v>221</v>
      </c>
      <c r="AO88" s="155"/>
      <c r="AP88" s="155"/>
      <c r="AQ88" s="155" t="s">
        <v>634</v>
      </c>
      <c r="AR88" s="155"/>
      <c r="AS88" s="155" t="s">
        <v>229</v>
      </c>
      <c r="AT88" s="155" t="s">
        <v>230</v>
      </c>
      <c r="AU88" s="155">
        <v>3.9011700098140498E+18</v>
      </c>
      <c r="AV88" s="155" t="s">
        <v>231</v>
      </c>
    </row>
    <row r="89" spans="10:48">
      <c r="J89" s="155">
        <v>88</v>
      </c>
      <c r="K89" s="155"/>
      <c r="L89" s="155" t="s">
        <v>193</v>
      </c>
      <c r="M89" s="158" t="s">
        <v>1153</v>
      </c>
      <c r="N89" s="155" t="s">
        <v>847</v>
      </c>
      <c r="O89" s="155" t="s">
        <v>848</v>
      </c>
      <c r="P89" s="155" t="s">
        <v>849</v>
      </c>
      <c r="Q89" s="155"/>
      <c r="R89" s="155" t="s">
        <v>849</v>
      </c>
      <c r="S89" s="155">
        <v>562111</v>
      </c>
      <c r="T89" s="155"/>
      <c r="U89" s="156">
        <v>41016</v>
      </c>
      <c r="V89" s="155" t="s">
        <v>850</v>
      </c>
      <c r="W89" s="155" t="s">
        <v>851</v>
      </c>
      <c r="X89" s="155">
        <v>918861207142</v>
      </c>
      <c r="Y89" s="155">
        <f>91-80-28395702</f>
        <v>-28395691</v>
      </c>
      <c r="Z89" s="155"/>
      <c r="AA89" s="155">
        <v>601</v>
      </c>
      <c r="AB89" s="155" t="s">
        <v>564</v>
      </c>
      <c r="AC89" s="155">
        <v>8</v>
      </c>
      <c r="AD89" s="155"/>
      <c r="AE89" s="155"/>
      <c r="AF89" s="155" t="s">
        <v>204</v>
      </c>
      <c r="AG89" s="155" t="s">
        <v>822</v>
      </c>
      <c r="AH89" s="155"/>
      <c r="AI89" s="155"/>
      <c r="AJ89" s="155"/>
      <c r="AK89" s="155"/>
      <c r="AL89" s="155"/>
      <c r="AM89" s="155"/>
      <c r="AN89" s="155"/>
      <c r="AO89" s="155" t="s">
        <v>852</v>
      </c>
      <c r="AP89" s="155"/>
      <c r="AQ89" s="155" t="s">
        <v>634</v>
      </c>
      <c r="AR89" s="155"/>
      <c r="AS89" s="155"/>
      <c r="AT89" s="155"/>
      <c r="AU89" s="155"/>
      <c r="AV89" s="155"/>
    </row>
    <row r="90" spans="10:48">
      <c r="J90" s="155">
        <v>89</v>
      </c>
      <c r="K90" s="155"/>
      <c r="L90" s="155" t="s">
        <v>265</v>
      </c>
      <c r="M90" s="158" t="s">
        <v>1154</v>
      </c>
      <c r="N90" s="155" t="s">
        <v>853</v>
      </c>
      <c r="O90" s="155" t="s">
        <v>854</v>
      </c>
      <c r="P90" s="155" t="s">
        <v>855</v>
      </c>
      <c r="Q90" s="155" t="s">
        <v>826</v>
      </c>
      <c r="R90" s="155" t="s">
        <v>855</v>
      </c>
      <c r="S90" s="155"/>
      <c r="T90" s="155"/>
      <c r="U90" s="156">
        <v>41528</v>
      </c>
      <c r="V90" s="155" t="s">
        <v>856</v>
      </c>
      <c r="W90" s="155" t="s">
        <v>857</v>
      </c>
      <c r="X90" s="155" t="s">
        <v>858</v>
      </c>
      <c r="Y90" s="155" t="s">
        <v>859</v>
      </c>
      <c r="Z90" s="155"/>
      <c r="AA90" s="155">
        <v>314</v>
      </c>
      <c r="AB90" s="155" t="s">
        <v>275</v>
      </c>
      <c r="AC90" s="155">
        <v>3</v>
      </c>
      <c r="AD90" s="155"/>
      <c r="AE90" s="155"/>
      <c r="AF90" s="155" t="s">
        <v>821</v>
      </c>
      <c r="AG90" s="155" t="s">
        <v>822</v>
      </c>
      <c r="AH90" s="155"/>
      <c r="AI90" s="155"/>
      <c r="AJ90" s="155"/>
      <c r="AK90" s="155"/>
      <c r="AL90" s="155"/>
      <c r="AM90" s="155"/>
      <c r="AN90" s="155"/>
      <c r="AO90" s="155"/>
      <c r="AP90" s="155"/>
      <c r="AQ90" s="155" t="s">
        <v>634</v>
      </c>
      <c r="AR90" s="155"/>
      <c r="AS90" s="155"/>
      <c r="AT90" s="155"/>
      <c r="AU90" s="155"/>
      <c r="AV90" s="155"/>
    </row>
    <row r="91" spans="10:48">
      <c r="J91" s="155">
        <v>90</v>
      </c>
      <c r="K91" s="155"/>
      <c r="L91" s="155" t="s">
        <v>193</v>
      </c>
      <c r="M91" s="158" t="s">
        <v>1155</v>
      </c>
      <c r="N91" s="155" t="s">
        <v>860</v>
      </c>
      <c r="O91" s="155" t="s">
        <v>860</v>
      </c>
      <c r="P91" s="155" t="s">
        <v>861</v>
      </c>
      <c r="Q91" s="155"/>
      <c r="R91" s="155" t="s">
        <v>861</v>
      </c>
      <c r="S91" s="155"/>
      <c r="T91" s="155"/>
      <c r="U91" s="156">
        <v>42275</v>
      </c>
      <c r="V91" s="155" t="s">
        <v>862</v>
      </c>
      <c r="W91" s="155" t="s">
        <v>863</v>
      </c>
      <c r="X91" s="155">
        <v>18205991779</v>
      </c>
      <c r="Y91" s="155"/>
      <c r="Z91" s="155">
        <v>18205991779</v>
      </c>
      <c r="AA91" s="155">
        <v>601</v>
      </c>
      <c r="AB91" s="155" t="s">
        <v>523</v>
      </c>
      <c r="AC91" s="155">
        <v>9</v>
      </c>
      <c r="AD91" s="155">
        <v>4</v>
      </c>
      <c r="AE91" s="155" t="s">
        <v>203</v>
      </c>
      <c r="AF91" s="155" t="s">
        <v>204</v>
      </c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 t="s">
        <v>634</v>
      </c>
      <c r="AR91" s="155"/>
      <c r="AS91" s="155"/>
      <c r="AT91" s="155"/>
      <c r="AU91" s="155"/>
      <c r="AV91" s="155"/>
    </row>
    <row r="92" spans="10:48">
      <c r="J92" s="155">
        <v>91</v>
      </c>
      <c r="K92" s="155"/>
      <c r="L92" s="155" t="s">
        <v>193</v>
      </c>
      <c r="M92" s="158" t="s">
        <v>1156</v>
      </c>
      <c r="N92" s="155" t="s">
        <v>864</v>
      </c>
      <c r="O92" s="155" t="s">
        <v>864</v>
      </c>
      <c r="P92" s="155" t="s">
        <v>865</v>
      </c>
      <c r="Q92" s="155"/>
      <c r="R92" s="155" t="s">
        <v>865</v>
      </c>
      <c r="S92" s="155"/>
      <c r="T92" s="155"/>
      <c r="U92" s="156">
        <v>42459</v>
      </c>
      <c r="V92" s="155"/>
      <c r="W92" s="155" t="s">
        <v>866</v>
      </c>
      <c r="X92" s="155" t="s">
        <v>867</v>
      </c>
      <c r="Y92" s="155"/>
      <c r="Z92" s="155" t="s">
        <v>867</v>
      </c>
      <c r="AA92" s="155">
        <v>601</v>
      </c>
      <c r="AB92" s="155"/>
      <c r="AC92" s="155"/>
      <c r="AD92" s="155">
        <v>2</v>
      </c>
      <c r="AE92" s="155" t="s">
        <v>868</v>
      </c>
      <c r="AF92" s="155" t="s">
        <v>204</v>
      </c>
      <c r="AG92" s="155" t="s">
        <v>822</v>
      </c>
      <c r="AH92" s="155"/>
      <c r="AI92" s="155"/>
      <c r="AJ92" s="155"/>
      <c r="AK92" s="155"/>
      <c r="AL92" s="155"/>
      <c r="AM92" s="155"/>
      <c r="AN92" s="155"/>
      <c r="AO92" s="155"/>
      <c r="AP92" s="155"/>
      <c r="AQ92" s="155" t="s">
        <v>634</v>
      </c>
      <c r="AR92" s="155"/>
      <c r="AS92" s="155"/>
      <c r="AT92" s="155"/>
      <c r="AU92" s="155"/>
      <c r="AV92" s="155"/>
    </row>
    <row r="93" spans="10:48">
      <c r="J93" s="155">
        <v>92</v>
      </c>
      <c r="K93" s="155"/>
      <c r="L93" s="155" t="s">
        <v>193</v>
      </c>
      <c r="M93" s="158" t="s">
        <v>1157</v>
      </c>
      <c r="N93" s="155" t="s">
        <v>869</v>
      </c>
      <c r="O93" s="155" t="s">
        <v>869</v>
      </c>
      <c r="P93" s="155" t="s">
        <v>870</v>
      </c>
      <c r="Q93" s="155"/>
      <c r="R93" s="155" t="s">
        <v>870</v>
      </c>
      <c r="S93" s="155"/>
      <c r="T93" s="155"/>
      <c r="U93" s="156">
        <v>42523</v>
      </c>
      <c r="V93" s="155"/>
      <c r="W93" s="155" t="s">
        <v>449</v>
      </c>
      <c r="X93" s="155">
        <v>13776545459</v>
      </c>
      <c r="Y93" s="155"/>
      <c r="Z93" s="155"/>
      <c r="AA93" s="155">
        <v>601</v>
      </c>
      <c r="AB93" s="155"/>
      <c r="AC93" s="155"/>
      <c r="AD93" s="155"/>
      <c r="AE93" s="155"/>
      <c r="AF93" s="155" t="s">
        <v>204</v>
      </c>
      <c r="AG93" s="155" t="s">
        <v>822</v>
      </c>
      <c r="AH93" s="155"/>
      <c r="AI93" s="155"/>
      <c r="AJ93" s="155"/>
      <c r="AK93" s="155"/>
      <c r="AL93" s="155"/>
      <c r="AM93" s="155"/>
      <c r="AN93" s="155"/>
      <c r="AO93" s="155"/>
      <c r="AP93" s="155"/>
      <c r="AQ93" s="155" t="s">
        <v>634</v>
      </c>
      <c r="AR93" s="155"/>
      <c r="AS93" s="155"/>
      <c r="AT93" s="155"/>
      <c r="AU93" s="155"/>
      <c r="AV93" s="155"/>
    </row>
    <row r="94" spans="10:48">
      <c r="J94" s="155">
        <v>93</v>
      </c>
      <c r="K94" s="155"/>
      <c r="L94" s="155" t="s">
        <v>193</v>
      </c>
      <c r="M94" s="158" t="s">
        <v>1158</v>
      </c>
      <c r="N94" s="155" t="s">
        <v>871</v>
      </c>
      <c r="O94" s="155" t="s">
        <v>871</v>
      </c>
      <c r="P94" s="155"/>
      <c r="Q94" s="155"/>
      <c r="R94" s="155"/>
      <c r="S94" s="155"/>
      <c r="T94" s="155"/>
      <c r="U94" s="156">
        <v>42846</v>
      </c>
      <c r="V94" s="155"/>
      <c r="W94" s="155" t="s">
        <v>872</v>
      </c>
      <c r="X94" s="155" t="s">
        <v>873</v>
      </c>
      <c r="Y94" s="155"/>
      <c r="Z94" s="155"/>
      <c r="AA94" s="155">
        <v>601</v>
      </c>
      <c r="AB94" s="155" t="s">
        <v>202</v>
      </c>
      <c r="AC94" s="155">
        <v>4</v>
      </c>
      <c r="AD94" s="155"/>
      <c r="AE94" s="155"/>
      <c r="AF94" s="155" t="s">
        <v>204</v>
      </c>
      <c r="AG94" s="155" t="s">
        <v>822</v>
      </c>
      <c r="AH94" s="155"/>
      <c r="AI94" s="155"/>
      <c r="AJ94" s="155"/>
      <c r="AK94" s="155"/>
      <c r="AL94" s="155"/>
      <c r="AM94" s="155"/>
      <c r="AN94" s="155"/>
      <c r="AO94" s="155" t="s">
        <v>871</v>
      </c>
      <c r="AP94" s="155"/>
      <c r="AQ94" s="155" t="s">
        <v>634</v>
      </c>
      <c r="AR94" s="155"/>
      <c r="AS94" s="155"/>
      <c r="AT94" s="155"/>
      <c r="AU94" s="155"/>
      <c r="AV94" s="155"/>
    </row>
    <row r="95" spans="10:48">
      <c r="J95" s="155">
        <v>94</v>
      </c>
      <c r="K95" s="155"/>
      <c r="L95" s="155" t="s">
        <v>265</v>
      </c>
      <c r="M95" s="158" t="s">
        <v>1159</v>
      </c>
      <c r="N95" s="155" t="s">
        <v>874</v>
      </c>
      <c r="O95" s="155" t="s">
        <v>875</v>
      </c>
      <c r="P95" s="155" t="s">
        <v>876</v>
      </c>
      <c r="Q95" s="155" t="s">
        <v>826</v>
      </c>
      <c r="R95" s="155" t="s">
        <v>876</v>
      </c>
      <c r="S95" s="155"/>
      <c r="T95" s="155"/>
      <c r="U95" s="156">
        <v>42956</v>
      </c>
      <c r="V95" s="155"/>
      <c r="W95" s="155" t="s">
        <v>877</v>
      </c>
      <c r="X95" s="155">
        <v>613882670</v>
      </c>
      <c r="Y95" s="155"/>
      <c r="Z95" s="155"/>
      <c r="AA95" s="155">
        <v>314</v>
      </c>
      <c r="AB95" s="155"/>
      <c r="AC95" s="155"/>
      <c r="AD95" s="155"/>
      <c r="AE95" s="155"/>
      <c r="AF95" s="155" t="s">
        <v>821</v>
      </c>
      <c r="AG95" s="155" t="s">
        <v>822</v>
      </c>
      <c r="AH95" s="155"/>
      <c r="AI95" s="155"/>
      <c r="AJ95" s="155"/>
      <c r="AK95" s="155"/>
      <c r="AL95" s="155"/>
      <c r="AM95" s="155"/>
      <c r="AN95" s="155"/>
      <c r="AO95" s="155"/>
      <c r="AP95" s="155"/>
      <c r="AQ95" s="155" t="s">
        <v>878</v>
      </c>
      <c r="AR95" s="155"/>
      <c r="AS95" s="155"/>
      <c r="AT95" s="155"/>
      <c r="AU95" s="155"/>
      <c r="AV95" s="155"/>
    </row>
    <row r="96" spans="10:48">
      <c r="J96" s="155">
        <v>95</v>
      </c>
      <c r="K96" s="155"/>
      <c r="L96" s="155" t="s">
        <v>265</v>
      </c>
      <c r="M96" s="158" t="s">
        <v>1160</v>
      </c>
      <c r="N96" s="155" t="s">
        <v>879</v>
      </c>
      <c r="O96" s="155" t="s">
        <v>880</v>
      </c>
      <c r="P96" s="155" t="s">
        <v>881</v>
      </c>
      <c r="Q96" s="155" t="s">
        <v>826</v>
      </c>
      <c r="R96" s="155" t="s">
        <v>881</v>
      </c>
      <c r="S96" s="155"/>
      <c r="T96" s="155"/>
      <c r="U96" s="156">
        <v>42972</v>
      </c>
      <c r="V96" s="155"/>
      <c r="W96" s="155"/>
      <c r="X96" s="155" t="s">
        <v>882</v>
      </c>
      <c r="Y96" s="155"/>
      <c r="Z96" s="155"/>
      <c r="AA96" s="155">
        <v>314</v>
      </c>
      <c r="AB96" s="155"/>
      <c r="AC96" s="155"/>
      <c r="AD96" s="155"/>
      <c r="AE96" s="155"/>
      <c r="AF96" s="155" t="s">
        <v>821</v>
      </c>
      <c r="AG96" s="155" t="s">
        <v>822</v>
      </c>
      <c r="AH96" s="155"/>
      <c r="AI96" s="155"/>
      <c r="AJ96" s="155"/>
      <c r="AK96" s="155"/>
      <c r="AL96" s="155"/>
      <c r="AM96" s="155"/>
      <c r="AN96" s="155"/>
      <c r="AO96" s="155"/>
      <c r="AP96" s="155"/>
      <c r="AQ96" s="155" t="s">
        <v>634</v>
      </c>
      <c r="AR96" s="155"/>
      <c r="AS96" s="155"/>
      <c r="AT96" s="155"/>
      <c r="AU96" s="155"/>
      <c r="AV96" s="155"/>
    </row>
    <row r="97" spans="10:48">
      <c r="J97" s="155">
        <v>96</v>
      </c>
      <c r="K97" s="155"/>
      <c r="L97" s="155" t="s">
        <v>265</v>
      </c>
      <c r="M97" s="158" t="s">
        <v>1161</v>
      </c>
      <c r="N97" s="155" t="s">
        <v>883</v>
      </c>
      <c r="O97" s="155" t="s">
        <v>884</v>
      </c>
      <c r="P97" s="155" t="s">
        <v>885</v>
      </c>
      <c r="Q97" s="155" t="s">
        <v>826</v>
      </c>
      <c r="R97" s="155" t="s">
        <v>885</v>
      </c>
      <c r="S97" s="155" t="s">
        <v>886</v>
      </c>
      <c r="T97" s="155"/>
      <c r="U97" s="156">
        <v>42997</v>
      </c>
      <c r="V97" s="155" t="s">
        <v>887</v>
      </c>
      <c r="W97" s="155" t="s">
        <v>888</v>
      </c>
      <c r="X97" s="155" t="s">
        <v>889</v>
      </c>
      <c r="Y97" s="155"/>
      <c r="Z97" s="155"/>
      <c r="AA97" s="155">
        <v>314</v>
      </c>
      <c r="AB97" s="155"/>
      <c r="AC97" s="155"/>
      <c r="AD97" s="155"/>
      <c r="AE97" s="155"/>
      <c r="AF97" s="155" t="s">
        <v>821</v>
      </c>
      <c r="AG97" s="155" t="s">
        <v>822</v>
      </c>
      <c r="AH97" s="155"/>
      <c r="AI97" s="155"/>
      <c r="AJ97" s="155"/>
      <c r="AK97" s="155"/>
      <c r="AL97" s="155"/>
      <c r="AM97" s="155"/>
      <c r="AN97" s="155"/>
      <c r="AO97" s="155"/>
      <c r="AP97" s="155"/>
      <c r="AQ97" s="155" t="s">
        <v>634</v>
      </c>
      <c r="AR97" s="155"/>
      <c r="AS97" s="155"/>
      <c r="AT97" s="155"/>
      <c r="AU97" s="155"/>
      <c r="AV97" s="155"/>
    </row>
    <row r="98" spans="10:48">
      <c r="J98" s="155">
        <v>97</v>
      </c>
      <c r="K98" s="155"/>
      <c r="L98" s="155" t="s">
        <v>193</v>
      </c>
      <c r="M98" s="158" t="s">
        <v>1162</v>
      </c>
      <c r="N98" s="155" t="s">
        <v>890</v>
      </c>
      <c r="O98" s="155" t="s">
        <v>891</v>
      </c>
      <c r="P98" s="155" t="s">
        <v>892</v>
      </c>
      <c r="Q98" s="155" t="s">
        <v>826</v>
      </c>
      <c r="R98" s="155" t="s">
        <v>892</v>
      </c>
      <c r="S98" s="155">
        <v>1110</v>
      </c>
      <c r="T98" s="155" t="s">
        <v>221</v>
      </c>
      <c r="U98" s="156">
        <v>43053</v>
      </c>
      <c r="V98" s="155" t="s">
        <v>893</v>
      </c>
      <c r="W98" s="155" t="s">
        <v>894</v>
      </c>
      <c r="X98" s="155" t="s">
        <v>895</v>
      </c>
      <c r="Y98" s="155"/>
      <c r="Z98" s="155" t="s">
        <v>895</v>
      </c>
      <c r="AA98" s="155">
        <v>601</v>
      </c>
      <c r="AB98" s="155" t="s">
        <v>896</v>
      </c>
      <c r="AC98" s="155">
        <v>2</v>
      </c>
      <c r="AD98" s="155">
        <v>1</v>
      </c>
      <c r="AE98" s="155" t="s">
        <v>897</v>
      </c>
      <c r="AF98" s="155" t="s">
        <v>204</v>
      </c>
      <c r="AG98" s="155" t="s">
        <v>822</v>
      </c>
      <c r="AH98" s="155" t="s">
        <v>222</v>
      </c>
      <c r="AI98" s="155" t="s">
        <v>658</v>
      </c>
      <c r="AJ98" s="155" t="s">
        <v>898</v>
      </c>
      <c r="AK98" s="155" t="s">
        <v>898</v>
      </c>
      <c r="AL98" s="155" t="s">
        <v>898</v>
      </c>
      <c r="AM98" s="155" t="s">
        <v>594</v>
      </c>
      <c r="AN98" s="155" t="s">
        <v>221</v>
      </c>
      <c r="AO98" s="155" t="s">
        <v>899</v>
      </c>
      <c r="AP98" s="155" t="s">
        <v>890</v>
      </c>
      <c r="AQ98" s="155" t="s">
        <v>634</v>
      </c>
      <c r="AR98" s="155"/>
      <c r="AS98" s="155" t="s">
        <v>229</v>
      </c>
      <c r="AT98" s="155" t="s">
        <v>230</v>
      </c>
      <c r="AU98" s="155">
        <v>3.9011700098140498E+18</v>
      </c>
      <c r="AV98" s="155" t="s">
        <v>231</v>
      </c>
    </row>
    <row r="99" spans="10:48">
      <c r="J99" s="155">
        <v>98</v>
      </c>
      <c r="K99" s="155"/>
      <c r="L99" s="155" t="s">
        <v>193</v>
      </c>
      <c r="M99" s="158" t="s">
        <v>1163</v>
      </c>
      <c r="N99" s="155" t="s">
        <v>900</v>
      </c>
      <c r="O99" s="155" t="s">
        <v>900</v>
      </c>
      <c r="P99" s="155" t="s">
        <v>901</v>
      </c>
      <c r="Q99" s="155"/>
      <c r="R99" s="155" t="s">
        <v>902</v>
      </c>
      <c r="S99" s="155"/>
      <c r="T99" s="155"/>
      <c r="U99" s="156">
        <v>43130</v>
      </c>
      <c r="V99" s="155" t="s">
        <v>903</v>
      </c>
      <c r="W99" s="155" t="s">
        <v>904</v>
      </c>
      <c r="X99" s="155" t="s">
        <v>905</v>
      </c>
      <c r="Y99" s="155" t="s">
        <v>906</v>
      </c>
      <c r="Z99" s="155"/>
      <c r="AA99" s="155">
        <v>601</v>
      </c>
      <c r="AB99" s="155" t="s">
        <v>275</v>
      </c>
      <c r="AC99" s="155">
        <v>3</v>
      </c>
      <c r="AD99" s="155">
        <v>1</v>
      </c>
      <c r="AE99" s="155" t="s">
        <v>897</v>
      </c>
      <c r="AF99" s="155" t="s">
        <v>204</v>
      </c>
      <c r="AG99" s="155" t="s">
        <v>822</v>
      </c>
      <c r="AH99" s="155"/>
      <c r="AI99" s="155"/>
      <c r="AJ99" s="155"/>
      <c r="AK99" s="155"/>
      <c r="AL99" s="155"/>
      <c r="AM99" s="155"/>
      <c r="AN99" s="155"/>
      <c r="AO99" s="155" t="s">
        <v>900</v>
      </c>
      <c r="AP99" s="155"/>
      <c r="AQ99" s="155" t="s">
        <v>878</v>
      </c>
      <c r="AR99" s="155"/>
      <c r="AS99" s="155"/>
      <c r="AT99" s="155"/>
      <c r="AU99" s="155"/>
      <c r="AV99" s="155"/>
    </row>
    <row r="100" spans="10:48">
      <c r="J100" s="155">
        <v>99</v>
      </c>
      <c r="K100" s="155"/>
      <c r="L100" s="155" t="s">
        <v>193</v>
      </c>
      <c r="M100" s="158" t="s">
        <v>1164</v>
      </c>
      <c r="N100" s="155" t="s">
        <v>907</v>
      </c>
      <c r="O100" s="155" t="s">
        <v>907</v>
      </c>
      <c r="P100" s="155" t="s">
        <v>908</v>
      </c>
      <c r="Q100" s="155"/>
      <c r="R100" s="155" t="s">
        <v>908</v>
      </c>
      <c r="S100" s="155"/>
      <c r="T100" s="155"/>
      <c r="U100" s="156">
        <v>43173</v>
      </c>
      <c r="V100" s="155" t="s">
        <v>909</v>
      </c>
      <c r="W100" s="155" t="s">
        <v>910</v>
      </c>
      <c r="X100" s="155">
        <f>82-10-9878-3515</f>
        <v>-13321</v>
      </c>
      <c r="Y100" s="155"/>
      <c r="Z100" s="155"/>
      <c r="AA100" s="155">
        <v>601</v>
      </c>
      <c r="AB100" s="155" t="s">
        <v>249</v>
      </c>
      <c r="AC100" s="155">
        <v>5</v>
      </c>
      <c r="AD100" s="155"/>
      <c r="AE100" s="155"/>
      <c r="AF100" s="155" t="s">
        <v>204</v>
      </c>
      <c r="AG100" s="155" t="s">
        <v>911</v>
      </c>
      <c r="AH100" s="155"/>
      <c r="AI100" s="155"/>
      <c r="AJ100" s="155"/>
      <c r="AK100" s="155"/>
      <c r="AL100" s="155"/>
      <c r="AM100" s="155"/>
      <c r="AN100" s="155"/>
      <c r="AO100" s="155" t="s">
        <v>912</v>
      </c>
      <c r="AP100" s="155"/>
      <c r="AQ100" s="155" t="s">
        <v>634</v>
      </c>
      <c r="AR100" s="155"/>
      <c r="AS100" s="155"/>
      <c r="AT100" s="155"/>
      <c r="AU100" s="155"/>
      <c r="AV100" s="155"/>
    </row>
    <row r="101" spans="10:48">
      <c r="J101" s="155">
        <v>100</v>
      </c>
      <c r="K101" s="155"/>
      <c r="L101" s="155" t="s">
        <v>193</v>
      </c>
      <c r="M101" s="158" t="s">
        <v>1165</v>
      </c>
      <c r="N101" s="155" t="s">
        <v>913</v>
      </c>
      <c r="O101" s="155" t="s">
        <v>914</v>
      </c>
      <c r="P101" s="155" t="s">
        <v>915</v>
      </c>
      <c r="Q101" s="155" t="s">
        <v>826</v>
      </c>
      <c r="R101" s="155" t="s">
        <v>915</v>
      </c>
      <c r="S101" s="155">
        <v>3214</v>
      </c>
      <c r="T101" s="155" t="s">
        <v>221</v>
      </c>
      <c r="U101" s="156">
        <v>43250</v>
      </c>
      <c r="V101" s="155" t="s">
        <v>916</v>
      </c>
      <c r="W101" s="155" t="s">
        <v>917</v>
      </c>
      <c r="X101" s="155" t="s">
        <v>918</v>
      </c>
      <c r="Y101" s="155"/>
      <c r="Z101" s="155" t="s">
        <v>919</v>
      </c>
      <c r="AA101" s="155">
        <v>601</v>
      </c>
      <c r="AB101" s="155" t="s">
        <v>202</v>
      </c>
      <c r="AC101" s="155">
        <v>4</v>
      </c>
      <c r="AD101" s="155">
        <v>1</v>
      </c>
      <c r="AE101" s="155" t="s">
        <v>897</v>
      </c>
      <c r="AF101" s="155" t="s">
        <v>204</v>
      </c>
      <c r="AG101" s="155" t="s">
        <v>822</v>
      </c>
      <c r="AH101" s="155" t="s">
        <v>222</v>
      </c>
      <c r="AI101" s="155" t="s">
        <v>744</v>
      </c>
      <c r="AJ101" s="155" t="s">
        <v>920</v>
      </c>
      <c r="AK101" s="155" t="s">
        <v>921</v>
      </c>
      <c r="AL101" s="155" t="s">
        <v>922</v>
      </c>
      <c r="AM101" s="155" t="s">
        <v>594</v>
      </c>
      <c r="AN101" s="155" t="s">
        <v>221</v>
      </c>
      <c r="AO101" s="155" t="s">
        <v>913</v>
      </c>
      <c r="AP101" s="155" t="s">
        <v>913</v>
      </c>
      <c r="AQ101" s="155" t="s">
        <v>634</v>
      </c>
      <c r="AR101" s="155"/>
      <c r="AS101" s="155" t="s">
        <v>229</v>
      </c>
      <c r="AT101" s="155" t="s">
        <v>230</v>
      </c>
      <c r="AU101" s="155">
        <v>3.9011700098140498E+18</v>
      </c>
      <c r="AV101" s="155" t="s">
        <v>231</v>
      </c>
    </row>
    <row r="102" spans="10:48">
      <c r="J102" s="155">
        <v>101</v>
      </c>
      <c r="K102" s="155"/>
      <c r="L102" s="155" t="s">
        <v>265</v>
      </c>
      <c r="M102" s="158" t="s">
        <v>1166</v>
      </c>
      <c r="N102" s="155" t="s">
        <v>923</v>
      </c>
      <c r="O102" s="155" t="s">
        <v>924</v>
      </c>
      <c r="P102" s="155" t="s">
        <v>925</v>
      </c>
      <c r="Q102" s="155"/>
      <c r="R102" s="155" t="s">
        <v>925</v>
      </c>
      <c r="S102" s="155"/>
      <c r="T102" s="155"/>
      <c r="U102" s="156">
        <v>43663</v>
      </c>
      <c r="V102" s="155" t="s">
        <v>926</v>
      </c>
      <c r="W102" s="155" t="s">
        <v>927</v>
      </c>
      <c r="X102" s="155">
        <v>9663361520</v>
      </c>
      <c r="Y102" s="155"/>
      <c r="Z102" s="155"/>
      <c r="AA102" s="155">
        <v>314</v>
      </c>
      <c r="AB102" s="155"/>
      <c r="AC102" s="155"/>
      <c r="AD102" s="155"/>
      <c r="AE102" s="155"/>
      <c r="AF102" s="155" t="s">
        <v>821</v>
      </c>
      <c r="AG102" s="155" t="s">
        <v>822</v>
      </c>
      <c r="AH102" s="155"/>
      <c r="AI102" s="155"/>
      <c r="AJ102" s="155"/>
      <c r="AK102" s="155"/>
      <c r="AL102" s="155"/>
      <c r="AM102" s="155"/>
      <c r="AN102" s="155"/>
      <c r="AO102" s="155" t="s">
        <v>923</v>
      </c>
      <c r="AP102" s="155"/>
      <c r="AQ102" s="155" t="s">
        <v>634</v>
      </c>
      <c r="AR102" s="155"/>
      <c r="AS102" s="155"/>
      <c r="AT102" s="155"/>
      <c r="AU102" s="155"/>
      <c r="AV102" s="155"/>
    </row>
    <row r="103" spans="10:48">
      <c r="J103" s="155">
        <v>102</v>
      </c>
      <c r="K103" s="155"/>
      <c r="L103" s="155" t="s">
        <v>193</v>
      </c>
      <c r="M103" s="158" t="s">
        <v>1167</v>
      </c>
      <c r="N103" s="155" t="s">
        <v>928</v>
      </c>
      <c r="O103" s="155" t="s">
        <v>929</v>
      </c>
      <c r="P103" s="155" t="s">
        <v>930</v>
      </c>
      <c r="Q103" s="155"/>
      <c r="R103" s="155" t="s">
        <v>930</v>
      </c>
      <c r="S103" s="155">
        <v>498782</v>
      </c>
      <c r="T103" s="155" t="s">
        <v>221</v>
      </c>
      <c r="U103" s="156">
        <v>43728</v>
      </c>
      <c r="V103" s="155" t="s">
        <v>931</v>
      </c>
      <c r="W103" s="155" t="s">
        <v>932</v>
      </c>
      <c r="X103" s="155" t="s">
        <v>933</v>
      </c>
      <c r="Y103" s="155"/>
      <c r="Z103" s="155" t="s">
        <v>934</v>
      </c>
      <c r="AA103" s="155">
        <v>601</v>
      </c>
      <c r="AB103" s="155" t="s">
        <v>202</v>
      </c>
      <c r="AC103" s="155">
        <v>4</v>
      </c>
      <c r="AD103" s="155">
        <v>1</v>
      </c>
      <c r="AE103" s="155" t="s">
        <v>897</v>
      </c>
      <c r="AF103" s="155" t="s">
        <v>204</v>
      </c>
      <c r="AG103" s="155" t="s">
        <v>911</v>
      </c>
      <c r="AH103" s="155" t="s">
        <v>260</v>
      </c>
      <c r="AI103" s="155" t="s">
        <v>293</v>
      </c>
      <c r="AJ103" s="155" t="s">
        <v>935</v>
      </c>
      <c r="AK103" s="155" t="s">
        <v>935</v>
      </c>
      <c r="AL103" s="155" t="s">
        <v>935</v>
      </c>
      <c r="AM103" s="155" t="s">
        <v>226</v>
      </c>
      <c r="AN103" s="155" t="s">
        <v>221</v>
      </c>
      <c r="AO103" s="155" t="s">
        <v>928</v>
      </c>
      <c r="AP103" s="155" t="s">
        <v>928</v>
      </c>
      <c r="AQ103" s="155" t="s">
        <v>206</v>
      </c>
      <c r="AR103" s="155"/>
      <c r="AS103" s="155" t="s">
        <v>229</v>
      </c>
      <c r="AT103" s="155" t="s">
        <v>230</v>
      </c>
      <c r="AU103" s="155">
        <v>3.9011700090000302E+18</v>
      </c>
      <c r="AV103" s="155" t="s">
        <v>231</v>
      </c>
    </row>
    <row r="104" spans="10:48">
      <c r="J104" s="155">
        <v>103</v>
      </c>
      <c r="K104" s="155"/>
      <c r="L104" s="155" t="s">
        <v>265</v>
      </c>
      <c r="M104" s="158" t="s">
        <v>1168</v>
      </c>
      <c r="N104" s="155" t="s">
        <v>936</v>
      </c>
      <c r="O104" s="155" t="s">
        <v>937</v>
      </c>
      <c r="P104" s="155" t="s">
        <v>938</v>
      </c>
      <c r="Q104" s="155"/>
      <c r="R104" s="155" t="s">
        <v>938</v>
      </c>
      <c r="S104" s="155"/>
      <c r="T104" s="155"/>
      <c r="U104" s="156">
        <v>43993</v>
      </c>
      <c r="V104" s="155" t="s">
        <v>939</v>
      </c>
      <c r="W104" s="155" t="s">
        <v>940</v>
      </c>
      <c r="X104" s="155" t="s">
        <v>941</v>
      </c>
      <c r="Y104" s="155" t="s">
        <v>942</v>
      </c>
      <c r="Z104" s="155" t="s">
        <v>943</v>
      </c>
      <c r="AA104" s="155">
        <v>314</v>
      </c>
      <c r="AB104" s="155"/>
      <c r="AC104" s="155"/>
      <c r="AD104" s="155">
        <v>1</v>
      </c>
      <c r="AE104" s="155" t="s">
        <v>897</v>
      </c>
      <c r="AF104" s="155" t="s">
        <v>821</v>
      </c>
      <c r="AG104" s="155" t="s">
        <v>822</v>
      </c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 t="s">
        <v>823</v>
      </c>
      <c r="AR104" s="155"/>
      <c r="AS104" s="155"/>
      <c r="AT104" s="155"/>
      <c r="AU104" s="155"/>
      <c r="AV104" s="155"/>
    </row>
    <row r="105" spans="10:48">
      <c r="J105" s="155">
        <v>104</v>
      </c>
      <c r="K105" s="155"/>
      <c r="L105" s="155" t="s">
        <v>193</v>
      </c>
      <c r="M105" s="158" t="s">
        <v>1169</v>
      </c>
      <c r="N105" s="155" t="s">
        <v>944</v>
      </c>
      <c r="O105" s="155" t="s">
        <v>944</v>
      </c>
      <c r="P105" s="155" t="s">
        <v>945</v>
      </c>
      <c r="Q105" s="155" t="s">
        <v>946</v>
      </c>
      <c r="R105" s="155" t="s">
        <v>945</v>
      </c>
      <c r="S105" s="155"/>
      <c r="T105" s="155"/>
      <c r="U105" s="156">
        <v>44069</v>
      </c>
      <c r="V105" s="155" t="s">
        <v>947</v>
      </c>
      <c r="W105" s="155" t="s">
        <v>948</v>
      </c>
      <c r="X105" s="155" t="s">
        <v>949</v>
      </c>
      <c r="Y105" s="155" t="s">
        <v>950</v>
      </c>
      <c r="Z105" s="155"/>
      <c r="AA105" s="155">
        <v>601</v>
      </c>
      <c r="AB105" s="155" t="s">
        <v>249</v>
      </c>
      <c r="AC105" s="155">
        <v>5</v>
      </c>
      <c r="AD105" s="155"/>
      <c r="AE105" s="155"/>
      <c r="AF105" s="155" t="s">
        <v>204</v>
      </c>
      <c r="AG105" s="155" t="s">
        <v>911</v>
      </c>
      <c r="AH105" s="155"/>
      <c r="AI105" s="155"/>
      <c r="AJ105" s="155"/>
      <c r="AK105" s="155"/>
      <c r="AL105" s="155"/>
      <c r="AM105" s="155"/>
      <c r="AN105" s="155"/>
      <c r="AO105" s="155" t="s">
        <v>944</v>
      </c>
      <c r="AP105" s="155"/>
      <c r="AQ105" s="155" t="s">
        <v>634</v>
      </c>
      <c r="AR105" s="155"/>
      <c r="AS105" s="155"/>
      <c r="AT105" s="155"/>
      <c r="AU105" s="155"/>
      <c r="AV105" s="155"/>
    </row>
    <row r="106" spans="10:48">
      <c r="J106" s="155">
        <v>105</v>
      </c>
      <c r="K106" s="155"/>
      <c r="L106" s="155" t="s">
        <v>193</v>
      </c>
      <c r="M106" s="158" t="s">
        <v>1170</v>
      </c>
      <c r="N106" s="155" t="s">
        <v>951</v>
      </c>
      <c r="O106" s="155" t="s">
        <v>952</v>
      </c>
      <c r="P106" s="155" t="s">
        <v>953</v>
      </c>
      <c r="Q106" s="155" t="s">
        <v>826</v>
      </c>
      <c r="R106" s="155" t="s">
        <v>953</v>
      </c>
      <c r="S106" s="155">
        <v>3900</v>
      </c>
      <c r="T106" s="155" t="s">
        <v>221</v>
      </c>
      <c r="U106" s="156">
        <v>44120</v>
      </c>
      <c r="V106" s="155" t="s">
        <v>954</v>
      </c>
      <c r="W106" s="155" t="s">
        <v>955</v>
      </c>
      <c r="X106" s="155" t="s">
        <v>956</v>
      </c>
      <c r="Y106" s="155"/>
      <c r="Z106" s="155" t="s">
        <v>956</v>
      </c>
      <c r="AA106" s="155">
        <v>601</v>
      </c>
      <c r="AB106" s="155" t="s">
        <v>202</v>
      </c>
      <c r="AC106" s="155">
        <v>4</v>
      </c>
      <c r="AD106" s="155">
        <v>1</v>
      </c>
      <c r="AE106" s="155" t="s">
        <v>897</v>
      </c>
      <c r="AF106" s="155" t="s">
        <v>204</v>
      </c>
      <c r="AG106" s="155" t="s">
        <v>822</v>
      </c>
      <c r="AH106" s="155" t="s">
        <v>260</v>
      </c>
      <c r="AI106" s="155" t="s">
        <v>223</v>
      </c>
      <c r="AJ106" s="155" t="s">
        <v>957</v>
      </c>
      <c r="AK106" s="155" t="s">
        <v>958</v>
      </c>
      <c r="AL106" s="155" t="s">
        <v>959</v>
      </c>
      <c r="AM106" s="155" t="s">
        <v>226</v>
      </c>
      <c r="AN106" s="155" t="s">
        <v>221</v>
      </c>
      <c r="AO106" s="155" t="s">
        <v>960</v>
      </c>
      <c r="AP106" s="155" t="s">
        <v>951</v>
      </c>
      <c r="AQ106" s="155" t="s">
        <v>634</v>
      </c>
      <c r="AR106" s="155"/>
      <c r="AS106" s="155" t="s">
        <v>229</v>
      </c>
      <c r="AT106" s="155" t="s">
        <v>230</v>
      </c>
      <c r="AU106" s="155">
        <v>3.9011700098140498E+18</v>
      </c>
      <c r="AV106" s="155" t="s">
        <v>231</v>
      </c>
    </row>
    <row r="107" spans="10:48">
      <c r="J107" s="155">
        <v>106</v>
      </c>
      <c r="K107" s="155"/>
      <c r="L107" s="155" t="s">
        <v>193</v>
      </c>
      <c r="M107" s="158" t="s">
        <v>1171</v>
      </c>
      <c r="N107" s="155" t="s">
        <v>961</v>
      </c>
      <c r="O107" s="155" t="s">
        <v>962</v>
      </c>
      <c r="P107" s="155"/>
      <c r="Q107" s="155" t="s">
        <v>826</v>
      </c>
      <c r="R107" s="155" t="s">
        <v>963</v>
      </c>
      <c r="S107" s="155"/>
      <c r="T107" s="155"/>
      <c r="U107" s="156">
        <v>44292</v>
      </c>
      <c r="V107" s="155" t="s">
        <v>964</v>
      </c>
      <c r="W107" s="155" t="s">
        <v>965</v>
      </c>
      <c r="X107" s="155" t="s">
        <v>966</v>
      </c>
      <c r="Y107" s="155" t="s">
        <v>967</v>
      </c>
      <c r="Z107" s="155"/>
      <c r="AA107" s="155">
        <v>601</v>
      </c>
      <c r="AB107" s="155" t="s">
        <v>275</v>
      </c>
      <c r="AC107" s="155">
        <v>3</v>
      </c>
      <c r="AD107" s="155"/>
      <c r="AE107" s="155"/>
      <c r="AF107" s="155" t="s">
        <v>204</v>
      </c>
      <c r="AG107" s="155" t="s">
        <v>822</v>
      </c>
      <c r="AH107" s="155"/>
      <c r="AI107" s="155"/>
      <c r="AJ107" s="155"/>
      <c r="AK107" s="155"/>
      <c r="AL107" s="155"/>
      <c r="AM107" s="155"/>
      <c r="AN107" s="155"/>
      <c r="AO107" s="155" t="s">
        <v>961</v>
      </c>
      <c r="AP107" s="155"/>
      <c r="AQ107" s="155" t="s">
        <v>634</v>
      </c>
      <c r="AR107" s="155"/>
      <c r="AS107" s="155"/>
      <c r="AT107" s="155"/>
      <c r="AU107" s="155"/>
      <c r="AV107" s="155"/>
    </row>
    <row r="108" spans="10:48">
      <c r="J108" s="155">
        <v>107</v>
      </c>
      <c r="K108" s="155"/>
      <c r="L108" s="155" t="s">
        <v>193</v>
      </c>
      <c r="M108" s="158" t="s">
        <v>1172</v>
      </c>
      <c r="N108" s="155" t="s">
        <v>968</v>
      </c>
      <c r="O108" s="155" t="s">
        <v>969</v>
      </c>
      <c r="P108" s="155" t="s">
        <v>970</v>
      </c>
      <c r="Q108" s="155" t="s">
        <v>826</v>
      </c>
      <c r="R108" s="155" t="s">
        <v>971</v>
      </c>
      <c r="S108" s="155">
        <v>1459</v>
      </c>
      <c r="T108" s="155" t="s">
        <v>221</v>
      </c>
      <c r="U108" s="156">
        <v>44663</v>
      </c>
      <c r="V108" s="155" t="s">
        <v>972</v>
      </c>
      <c r="W108" s="155" t="s">
        <v>973</v>
      </c>
      <c r="X108" s="155" t="s">
        <v>974</v>
      </c>
      <c r="Y108" s="155"/>
      <c r="Z108" s="155" t="s">
        <v>975</v>
      </c>
      <c r="AA108" s="155">
        <v>601</v>
      </c>
      <c r="AB108" s="155" t="s">
        <v>202</v>
      </c>
      <c r="AC108" s="155">
        <v>4</v>
      </c>
      <c r="AD108" s="155">
        <v>2</v>
      </c>
      <c r="AE108" s="155" t="s">
        <v>868</v>
      </c>
      <c r="AF108" s="155" t="s">
        <v>204</v>
      </c>
      <c r="AG108" s="155" t="s">
        <v>822</v>
      </c>
      <c r="AH108" s="155" t="s">
        <v>260</v>
      </c>
      <c r="AI108" s="155" t="s">
        <v>592</v>
      </c>
      <c r="AJ108" s="155" t="s">
        <v>957</v>
      </c>
      <c r="AK108" s="155" t="s">
        <v>976</v>
      </c>
      <c r="AL108" s="155" t="s">
        <v>977</v>
      </c>
      <c r="AM108" s="155" t="s">
        <v>226</v>
      </c>
      <c r="AN108" s="155" t="s">
        <v>221</v>
      </c>
      <c r="AO108" s="155" t="s">
        <v>978</v>
      </c>
      <c r="AP108" s="155" t="s">
        <v>968</v>
      </c>
      <c r="AQ108" s="155" t="s">
        <v>634</v>
      </c>
      <c r="AR108" s="155"/>
      <c r="AS108" s="155" t="s">
        <v>229</v>
      </c>
      <c r="AT108" s="155" t="s">
        <v>230</v>
      </c>
      <c r="AU108" s="155">
        <v>3.9011700098140498E+18</v>
      </c>
      <c r="AV108" s="155" t="s">
        <v>231</v>
      </c>
    </row>
    <row r="109" spans="10:48">
      <c r="J109" s="155">
        <v>108</v>
      </c>
      <c r="K109" s="155"/>
      <c r="L109" s="155" t="s">
        <v>193</v>
      </c>
      <c r="M109" s="158" t="s">
        <v>1173</v>
      </c>
      <c r="N109" s="155" t="s">
        <v>979</v>
      </c>
      <c r="O109" s="155" t="s">
        <v>980</v>
      </c>
      <c r="P109" s="155" t="s">
        <v>981</v>
      </c>
      <c r="Q109" s="155"/>
      <c r="R109" s="155" t="s">
        <v>982</v>
      </c>
      <c r="S109" s="155">
        <v>6105</v>
      </c>
      <c r="T109" s="155" t="s">
        <v>221</v>
      </c>
      <c r="U109" s="156">
        <v>44665</v>
      </c>
      <c r="V109" s="155" t="s">
        <v>983</v>
      </c>
      <c r="W109" s="155" t="s">
        <v>984</v>
      </c>
      <c r="X109" s="155" t="s">
        <v>985</v>
      </c>
      <c r="Y109" s="155"/>
      <c r="Z109" s="155" t="s">
        <v>986</v>
      </c>
      <c r="AA109" s="155">
        <v>601</v>
      </c>
      <c r="AB109" s="155" t="s">
        <v>275</v>
      </c>
      <c r="AC109" s="155">
        <v>3</v>
      </c>
      <c r="AD109" s="155">
        <v>1</v>
      </c>
      <c r="AE109" s="155" t="s">
        <v>897</v>
      </c>
      <c r="AF109" s="155" t="s">
        <v>204</v>
      </c>
      <c r="AG109" s="155" t="s">
        <v>822</v>
      </c>
      <c r="AH109" s="155" t="s">
        <v>222</v>
      </c>
      <c r="AI109" s="155" t="s">
        <v>744</v>
      </c>
      <c r="AJ109" s="155" t="s">
        <v>920</v>
      </c>
      <c r="AK109" s="155" t="s">
        <v>987</v>
      </c>
      <c r="AL109" s="155" t="s">
        <v>988</v>
      </c>
      <c r="AM109" s="155" t="s">
        <v>594</v>
      </c>
      <c r="AN109" s="155" t="s">
        <v>221</v>
      </c>
      <c r="AO109" s="155" t="s">
        <v>989</v>
      </c>
      <c r="AP109" s="155" t="s">
        <v>979</v>
      </c>
      <c r="AQ109" s="155" t="s">
        <v>634</v>
      </c>
      <c r="AR109" s="155"/>
      <c r="AS109" s="155" t="s">
        <v>229</v>
      </c>
      <c r="AT109" s="155" t="s">
        <v>230</v>
      </c>
      <c r="AU109" s="155">
        <v>3.9011700098140498E+18</v>
      </c>
      <c r="AV109" s="155" t="s">
        <v>231</v>
      </c>
    </row>
    <row r="110" spans="10:48">
      <c r="J110" s="155">
        <v>109</v>
      </c>
      <c r="K110" s="155"/>
      <c r="L110" s="155" t="s">
        <v>193</v>
      </c>
      <c r="M110" s="158" t="s">
        <v>1174</v>
      </c>
      <c r="N110" s="155" t="s">
        <v>990</v>
      </c>
      <c r="O110" s="155" t="s">
        <v>990</v>
      </c>
      <c r="P110" s="155" t="s">
        <v>991</v>
      </c>
      <c r="Q110" s="155"/>
      <c r="R110" s="155" t="s">
        <v>991</v>
      </c>
      <c r="S110" s="155">
        <v>4071</v>
      </c>
      <c r="T110" s="155"/>
      <c r="U110" s="156">
        <v>44707</v>
      </c>
      <c r="V110" s="155" t="s">
        <v>992</v>
      </c>
      <c r="W110" s="155" t="s">
        <v>993</v>
      </c>
      <c r="X110" s="155" t="s">
        <v>994</v>
      </c>
      <c r="Y110" s="155" t="s">
        <v>995</v>
      </c>
      <c r="Z110" s="155"/>
      <c r="AA110" s="155">
        <v>601</v>
      </c>
      <c r="AB110" s="155" t="s">
        <v>249</v>
      </c>
      <c r="AC110" s="155">
        <v>5</v>
      </c>
      <c r="AD110" s="155"/>
      <c r="AE110" s="155"/>
      <c r="AF110" s="155" t="s">
        <v>204</v>
      </c>
      <c r="AG110" s="155" t="s">
        <v>822</v>
      </c>
      <c r="AH110" s="155"/>
      <c r="AI110" s="155"/>
      <c r="AJ110" s="155"/>
      <c r="AK110" s="155"/>
      <c r="AL110" s="155"/>
      <c r="AM110" s="155"/>
      <c r="AN110" s="155"/>
      <c r="AO110" s="155" t="s">
        <v>990</v>
      </c>
      <c r="AP110" s="155"/>
      <c r="AQ110" s="155" t="s">
        <v>634</v>
      </c>
      <c r="AR110" s="155"/>
      <c r="AS110" s="155"/>
      <c r="AT110" s="155"/>
      <c r="AU110" s="155"/>
      <c r="AV110" s="155"/>
    </row>
    <row r="111" spans="10:48">
      <c r="J111" s="155">
        <v>110</v>
      </c>
      <c r="K111" s="155"/>
      <c r="L111" s="155" t="s">
        <v>193</v>
      </c>
      <c r="M111" s="158" t="s">
        <v>1175</v>
      </c>
      <c r="N111" s="155" t="s">
        <v>996</v>
      </c>
      <c r="O111" s="155" t="s">
        <v>997</v>
      </c>
      <c r="P111" s="155"/>
      <c r="Q111" s="155" t="s">
        <v>826</v>
      </c>
      <c r="R111" s="155" t="s">
        <v>998</v>
      </c>
      <c r="S111" s="155"/>
      <c r="T111" s="155"/>
      <c r="U111" s="156">
        <v>44812</v>
      </c>
      <c r="V111" s="155" t="s">
        <v>999</v>
      </c>
      <c r="W111" s="155" t="s">
        <v>1000</v>
      </c>
      <c r="X111" s="155" t="s">
        <v>1001</v>
      </c>
      <c r="Y111" s="155"/>
      <c r="Z111" s="157">
        <v>9500350000</v>
      </c>
      <c r="AA111" s="155">
        <v>601</v>
      </c>
      <c r="AB111" s="155" t="s">
        <v>202</v>
      </c>
      <c r="AC111" s="155">
        <v>4</v>
      </c>
      <c r="AD111" s="155"/>
      <c r="AE111" s="155"/>
      <c r="AF111" s="155" t="s">
        <v>204</v>
      </c>
      <c r="AG111" s="155" t="s">
        <v>911</v>
      </c>
      <c r="AH111" s="155"/>
      <c r="AI111" s="155"/>
      <c r="AJ111" s="155"/>
      <c r="AK111" s="155"/>
      <c r="AL111" s="155"/>
      <c r="AM111" s="155"/>
      <c r="AN111" s="155"/>
      <c r="AO111" s="155" t="s">
        <v>996</v>
      </c>
      <c r="AP111" s="155"/>
      <c r="AQ111" s="155" t="s">
        <v>634</v>
      </c>
      <c r="AR111" s="155"/>
      <c r="AS111" s="155"/>
      <c r="AT111" s="155"/>
      <c r="AU111" s="155"/>
      <c r="AV111" s="155"/>
    </row>
    <row r="112" spans="10:48">
      <c r="J112" s="155">
        <v>111</v>
      </c>
      <c r="K112" s="155"/>
      <c r="L112" s="155" t="s">
        <v>193</v>
      </c>
      <c r="M112" s="158" t="s">
        <v>1176</v>
      </c>
      <c r="N112" s="155" t="s">
        <v>1002</v>
      </c>
      <c r="O112" s="155" t="s">
        <v>1002</v>
      </c>
      <c r="P112" s="155" t="s">
        <v>1003</v>
      </c>
      <c r="Q112" s="155"/>
      <c r="R112" s="155" t="s">
        <v>1003</v>
      </c>
      <c r="S112" s="155"/>
      <c r="T112" s="155"/>
      <c r="U112" s="156">
        <v>44974</v>
      </c>
      <c r="V112" s="155" t="s">
        <v>1004</v>
      </c>
      <c r="W112" s="155" t="s">
        <v>1005</v>
      </c>
      <c r="X112" s="155" t="s">
        <v>1006</v>
      </c>
      <c r="Y112" s="155" t="s">
        <v>1007</v>
      </c>
      <c r="Z112" s="155"/>
      <c r="AA112" s="155">
        <v>601</v>
      </c>
      <c r="AB112" s="155" t="s">
        <v>249</v>
      </c>
      <c r="AC112" s="155">
        <v>5</v>
      </c>
      <c r="AD112" s="155"/>
      <c r="AE112" s="155"/>
      <c r="AF112" s="155" t="s">
        <v>204</v>
      </c>
      <c r="AG112" s="155" t="s">
        <v>911</v>
      </c>
      <c r="AH112" s="155"/>
      <c r="AI112" s="155"/>
      <c r="AJ112" s="155"/>
      <c r="AK112" s="155"/>
      <c r="AL112" s="155"/>
      <c r="AM112" s="155"/>
      <c r="AN112" s="155"/>
      <c r="AO112" s="155" t="s">
        <v>1008</v>
      </c>
      <c r="AP112" s="155"/>
      <c r="AQ112" s="155" t="s">
        <v>634</v>
      </c>
      <c r="AR112" s="155"/>
      <c r="AS112" s="155"/>
      <c r="AT112" s="155"/>
      <c r="AU112" s="155"/>
      <c r="AV112" s="155"/>
    </row>
    <row r="113" spans="10:48">
      <c r="J113" s="155">
        <v>112</v>
      </c>
      <c r="K113" s="155"/>
      <c r="L113" s="155" t="s">
        <v>193</v>
      </c>
      <c r="M113" s="158" t="s">
        <v>1177</v>
      </c>
      <c r="N113" s="155" t="s">
        <v>1009</v>
      </c>
      <c r="O113" s="155" t="s">
        <v>1009</v>
      </c>
      <c r="P113" s="155" t="s">
        <v>1010</v>
      </c>
      <c r="Q113" s="155"/>
      <c r="R113" s="155" t="s">
        <v>1010</v>
      </c>
      <c r="S113" s="155">
        <v>682037</v>
      </c>
      <c r="T113" s="155"/>
      <c r="U113" s="156">
        <v>44973</v>
      </c>
      <c r="V113" s="155" t="s">
        <v>1004</v>
      </c>
      <c r="W113" s="155" t="s">
        <v>1005</v>
      </c>
      <c r="X113" s="155"/>
      <c r="Y113" s="155"/>
      <c r="Z113" s="155" t="s">
        <v>1011</v>
      </c>
      <c r="AA113" s="155">
        <v>601</v>
      </c>
      <c r="AB113" s="155" t="s">
        <v>249</v>
      </c>
      <c r="AC113" s="155">
        <v>5</v>
      </c>
      <c r="AD113" s="155"/>
      <c r="AE113" s="155"/>
      <c r="AF113" s="155" t="s">
        <v>204</v>
      </c>
      <c r="AG113" s="155" t="s">
        <v>911</v>
      </c>
      <c r="AH113" s="155"/>
      <c r="AI113" s="155"/>
      <c r="AJ113" s="155"/>
      <c r="AK113" s="155"/>
      <c r="AL113" s="155"/>
      <c r="AM113" s="155"/>
      <c r="AN113" s="155"/>
      <c r="AO113" s="155" t="s">
        <v>1009</v>
      </c>
      <c r="AP113" s="155"/>
      <c r="AQ113" s="155" t="s">
        <v>634</v>
      </c>
      <c r="AR113" s="155"/>
      <c r="AS113" s="155"/>
      <c r="AT113" s="155"/>
      <c r="AU113" s="155"/>
      <c r="AV113" s="155"/>
    </row>
    <row r="114" spans="10:48">
      <c r="J114" s="155">
        <v>113</v>
      </c>
      <c r="K114" s="155"/>
      <c r="L114" s="155" t="s">
        <v>193</v>
      </c>
      <c r="M114" s="158" t="s">
        <v>1178</v>
      </c>
      <c r="N114" s="155" t="s">
        <v>1012</v>
      </c>
      <c r="O114" s="155" t="s">
        <v>1012</v>
      </c>
      <c r="P114" s="155" t="s">
        <v>1013</v>
      </c>
      <c r="Q114" s="155"/>
      <c r="R114" s="155"/>
      <c r="S114" s="155"/>
      <c r="T114" s="155"/>
      <c r="U114" s="156">
        <v>45106</v>
      </c>
      <c r="V114" s="155" t="s">
        <v>1014</v>
      </c>
      <c r="W114" s="155" t="s">
        <v>1015</v>
      </c>
      <c r="X114" s="155">
        <v>96560707066</v>
      </c>
      <c r="Y114" s="155"/>
      <c r="Z114" s="155"/>
      <c r="AA114" s="155">
        <v>601</v>
      </c>
      <c r="AB114" s="155" t="s">
        <v>249</v>
      </c>
      <c r="AC114" s="155">
        <v>5</v>
      </c>
      <c r="AD114" s="155"/>
      <c r="AE114" s="155"/>
      <c r="AF114" s="155" t="s">
        <v>204</v>
      </c>
      <c r="AG114" s="155" t="s">
        <v>911</v>
      </c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 t="s">
        <v>634</v>
      </c>
      <c r="AR114" s="155"/>
      <c r="AS114" s="155"/>
      <c r="AT114" s="155"/>
      <c r="AU114" s="155"/>
      <c r="AV114" s="155"/>
    </row>
    <row r="115" spans="10:48">
      <c r="J115" s="155">
        <v>114</v>
      </c>
      <c r="K115" s="155"/>
      <c r="L115" s="155" t="s">
        <v>193</v>
      </c>
      <c r="M115" s="158" t="s">
        <v>1179</v>
      </c>
      <c r="N115" s="155" t="s">
        <v>1016</v>
      </c>
      <c r="O115" s="155" t="s">
        <v>1017</v>
      </c>
      <c r="P115" s="155" t="s">
        <v>1018</v>
      </c>
      <c r="Q115" s="155" t="s">
        <v>826</v>
      </c>
      <c r="R115" s="155" t="s">
        <v>1018</v>
      </c>
      <c r="S115" s="155">
        <v>13557</v>
      </c>
      <c r="T115" s="155"/>
      <c r="U115" s="156">
        <v>45169</v>
      </c>
      <c r="V115" s="155" t="s">
        <v>1019</v>
      </c>
      <c r="W115" s="155" t="s">
        <v>1020</v>
      </c>
      <c r="X115" s="155" t="s">
        <v>1021</v>
      </c>
      <c r="Y115" s="155"/>
      <c r="Z115" s="155" t="s">
        <v>1022</v>
      </c>
      <c r="AA115" s="155">
        <v>601</v>
      </c>
      <c r="AB115" s="155" t="s">
        <v>202</v>
      </c>
      <c r="AC115" s="155">
        <v>4</v>
      </c>
      <c r="AD115" s="155"/>
      <c r="AE115" s="155"/>
      <c r="AF115" s="155" t="s">
        <v>204</v>
      </c>
      <c r="AG115" s="155" t="s">
        <v>911</v>
      </c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 t="s">
        <v>634</v>
      </c>
      <c r="AR115" s="155"/>
      <c r="AS115" s="155"/>
      <c r="AT115" s="155"/>
      <c r="AU115" s="155"/>
      <c r="AV115" s="155"/>
    </row>
    <row r="116" spans="10:48">
      <c r="J116" s="155">
        <v>115</v>
      </c>
      <c r="K116" s="155"/>
      <c r="L116" s="155" t="s">
        <v>193</v>
      </c>
      <c r="M116" s="158" t="s">
        <v>1180</v>
      </c>
      <c r="N116" s="155" t="s">
        <v>1023</v>
      </c>
      <c r="O116" s="155" t="s">
        <v>1024</v>
      </c>
      <c r="P116" s="155" t="s">
        <v>1025</v>
      </c>
      <c r="Q116" s="155"/>
      <c r="R116" s="155" t="s">
        <v>1025</v>
      </c>
      <c r="S116" s="155">
        <v>3215</v>
      </c>
      <c r="T116" s="155"/>
      <c r="U116" s="156">
        <v>45223</v>
      </c>
      <c r="V116" s="155" t="s">
        <v>1026</v>
      </c>
      <c r="W116" s="155" t="s">
        <v>1027</v>
      </c>
      <c r="X116" s="155"/>
      <c r="Y116" s="155"/>
      <c r="Z116" s="155"/>
      <c r="AA116" s="155">
        <v>601</v>
      </c>
      <c r="AB116" s="155" t="s">
        <v>202</v>
      </c>
      <c r="AC116" s="155">
        <v>4</v>
      </c>
      <c r="AD116" s="155">
        <v>2</v>
      </c>
      <c r="AE116" s="155" t="s">
        <v>868</v>
      </c>
      <c r="AF116" s="155" t="s">
        <v>204</v>
      </c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 t="s">
        <v>634</v>
      </c>
      <c r="AR116" s="155"/>
      <c r="AS116" s="155"/>
      <c r="AT116" s="155"/>
      <c r="AU116" s="155"/>
      <c r="AV116" s="155"/>
    </row>
    <row r="117" spans="10:48">
      <c r="J117" s="155">
        <v>116</v>
      </c>
      <c r="K117" s="155"/>
      <c r="L117" s="155" t="s">
        <v>193</v>
      </c>
      <c r="M117" s="158" t="s">
        <v>1181</v>
      </c>
      <c r="N117" s="155" t="s">
        <v>1028</v>
      </c>
      <c r="O117" s="155" t="s">
        <v>1028</v>
      </c>
      <c r="P117" s="155" t="s">
        <v>1029</v>
      </c>
      <c r="Q117" s="155" t="s">
        <v>826</v>
      </c>
      <c r="R117" s="155" t="s">
        <v>1029</v>
      </c>
      <c r="S117" s="155">
        <v>57721</v>
      </c>
      <c r="T117" s="155" t="s">
        <v>1030</v>
      </c>
      <c r="U117" s="156">
        <v>45244</v>
      </c>
      <c r="V117" s="155" t="s">
        <v>1031</v>
      </c>
      <c r="W117" s="155" t="s">
        <v>1032</v>
      </c>
      <c r="X117" s="155" t="s">
        <v>1033</v>
      </c>
      <c r="Y117" s="155"/>
      <c r="Z117" s="155"/>
      <c r="AA117" s="155">
        <v>601</v>
      </c>
      <c r="AB117" s="155" t="s">
        <v>249</v>
      </c>
      <c r="AC117" s="155">
        <v>5</v>
      </c>
      <c r="AD117" s="155"/>
      <c r="AE117" s="155"/>
      <c r="AF117" s="155" t="s">
        <v>204</v>
      </c>
      <c r="AG117" s="155" t="s">
        <v>911</v>
      </c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 t="s">
        <v>634</v>
      </c>
      <c r="AR117" s="155"/>
      <c r="AS117" s="155"/>
      <c r="AT117" s="155"/>
      <c r="AU117" s="155"/>
      <c r="AV117" s="155"/>
    </row>
    <row r="118" spans="10:48">
      <c r="J118" s="155">
        <v>117</v>
      </c>
      <c r="K118" s="155"/>
      <c r="L118" s="155" t="s">
        <v>193</v>
      </c>
      <c r="M118" s="158" t="s">
        <v>1182</v>
      </c>
      <c r="N118" s="155" t="s">
        <v>1034</v>
      </c>
      <c r="O118" s="155" t="s">
        <v>1035</v>
      </c>
      <c r="P118" s="155" t="s">
        <v>1036</v>
      </c>
      <c r="Q118" s="155"/>
      <c r="R118" s="155" t="s">
        <v>1036</v>
      </c>
      <c r="S118" s="155">
        <v>728653</v>
      </c>
      <c r="T118" s="155"/>
      <c r="U118" s="156">
        <v>45379</v>
      </c>
      <c r="V118" s="155"/>
      <c r="W118" s="155"/>
      <c r="X118" s="155"/>
      <c r="Y118" s="155"/>
      <c r="Z118" s="155"/>
      <c r="AA118" s="155">
        <v>601</v>
      </c>
      <c r="AB118" s="155"/>
      <c r="AC118" s="155"/>
      <c r="AD118" s="155">
        <v>2</v>
      </c>
      <c r="AE118" s="155" t="s">
        <v>868</v>
      </c>
      <c r="AF118" s="155" t="s">
        <v>204</v>
      </c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 t="s">
        <v>634</v>
      </c>
      <c r="AR118" s="155"/>
      <c r="AS118" s="155"/>
      <c r="AT118" s="155"/>
      <c r="AU118" s="155"/>
      <c r="AV118" s="155"/>
    </row>
    <row r="119" spans="10:48">
      <c r="J119" s="155">
        <v>118</v>
      </c>
      <c r="K119" s="155"/>
      <c r="L119" s="155" t="s">
        <v>193</v>
      </c>
      <c r="M119" s="158" t="s">
        <v>1183</v>
      </c>
      <c r="N119" s="155" t="s">
        <v>1037</v>
      </c>
      <c r="O119" s="155" t="s">
        <v>1038</v>
      </c>
      <c r="P119" s="155" t="s">
        <v>1039</v>
      </c>
      <c r="Q119" s="155" t="s">
        <v>826</v>
      </c>
      <c r="R119" s="155" t="s">
        <v>1039</v>
      </c>
      <c r="S119" s="155">
        <v>23565</v>
      </c>
      <c r="T119" s="155">
        <v>5000157651</v>
      </c>
      <c r="U119" s="156">
        <v>45422</v>
      </c>
      <c r="V119" s="155" t="s">
        <v>1040</v>
      </c>
      <c r="W119" s="155" t="s">
        <v>1041</v>
      </c>
      <c r="X119" s="155" t="s">
        <v>1042</v>
      </c>
      <c r="Y119" s="155"/>
      <c r="Z119" s="155"/>
      <c r="AA119" s="155">
        <v>601</v>
      </c>
      <c r="AB119" s="155" t="s">
        <v>249</v>
      </c>
      <c r="AC119" s="155">
        <v>5</v>
      </c>
      <c r="AD119" s="155">
        <v>2</v>
      </c>
      <c r="AE119" s="155" t="s">
        <v>868</v>
      </c>
      <c r="AF119" s="155" t="s">
        <v>204</v>
      </c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 t="s">
        <v>634</v>
      </c>
      <c r="AR119" s="155"/>
      <c r="AS119" s="155"/>
      <c r="AT119" s="155"/>
      <c r="AU119" s="155"/>
      <c r="AV119" s="155"/>
    </row>
    <row r="120" spans="10:48">
      <c r="J120" s="155">
        <v>119</v>
      </c>
      <c r="K120" s="155"/>
      <c r="L120" s="155" t="s">
        <v>193</v>
      </c>
      <c r="M120" s="158" t="s">
        <v>1184</v>
      </c>
      <c r="N120" s="155" t="s">
        <v>1043</v>
      </c>
      <c r="O120" s="155" t="s">
        <v>1044</v>
      </c>
      <c r="P120" s="155" t="s">
        <v>1045</v>
      </c>
      <c r="Q120" s="155" t="s">
        <v>826</v>
      </c>
      <c r="R120" s="155"/>
      <c r="S120" s="155">
        <v>81700</v>
      </c>
      <c r="T120" s="155"/>
      <c r="U120" s="156">
        <v>45461</v>
      </c>
      <c r="V120" s="155" t="s">
        <v>1046</v>
      </c>
      <c r="W120" s="155" t="s">
        <v>1047</v>
      </c>
      <c r="X120" s="155" t="s">
        <v>1048</v>
      </c>
      <c r="Y120" s="155"/>
      <c r="Z120" s="155"/>
      <c r="AA120" s="155">
        <v>601</v>
      </c>
      <c r="AB120" s="155" t="s">
        <v>202</v>
      </c>
      <c r="AC120" s="155">
        <v>4</v>
      </c>
      <c r="AD120" s="155">
        <v>2</v>
      </c>
      <c r="AE120" s="155" t="s">
        <v>868</v>
      </c>
      <c r="AF120" s="155" t="s">
        <v>204</v>
      </c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 t="s">
        <v>206</v>
      </c>
      <c r="AR120" s="155"/>
      <c r="AS120" s="155"/>
      <c r="AT120" s="155"/>
      <c r="AU120" s="155"/>
      <c r="AV120" s="155"/>
    </row>
    <row r="121" spans="10:48">
      <c r="J121" s="155">
        <v>120</v>
      </c>
      <c r="K121" s="155"/>
      <c r="L121" s="155" t="s">
        <v>193</v>
      </c>
      <c r="M121" s="158" t="s">
        <v>1185</v>
      </c>
      <c r="N121" s="155" t="s">
        <v>1049</v>
      </c>
      <c r="O121" s="155" t="s">
        <v>1050</v>
      </c>
      <c r="P121" s="155" t="s">
        <v>1051</v>
      </c>
      <c r="Q121" s="155" t="s">
        <v>826</v>
      </c>
      <c r="R121" s="155" t="s">
        <v>1051</v>
      </c>
      <c r="S121" s="155">
        <v>36304</v>
      </c>
      <c r="T121" s="155" t="s">
        <v>1052</v>
      </c>
      <c r="U121" s="156">
        <v>45475</v>
      </c>
      <c r="V121" s="155" t="s">
        <v>1053</v>
      </c>
      <c r="W121" s="155" t="s">
        <v>955</v>
      </c>
      <c r="X121" s="155" t="s">
        <v>956</v>
      </c>
      <c r="Y121" s="155"/>
      <c r="Z121" s="155" t="s">
        <v>956</v>
      </c>
      <c r="AA121" s="155">
        <v>601</v>
      </c>
      <c r="AB121" s="155" t="s">
        <v>202</v>
      </c>
      <c r="AC121" s="155">
        <v>4</v>
      </c>
      <c r="AD121" s="155">
        <v>1</v>
      </c>
      <c r="AE121" s="155" t="s">
        <v>897</v>
      </c>
      <c r="AF121" s="155" t="s">
        <v>204</v>
      </c>
      <c r="AG121" s="155" t="s">
        <v>822</v>
      </c>
      <c r="AH121" s="155" t="s">
        <v>260</v>
      </c>
      <c r="AI121" s="155" t="s">
        <v>592</v>
      </c>
      <c r="AJ121" s="155" t="s">
        <v>1054</v>
      </c>
      <c r="AK121" s="155" t="s">
        <v>1054</v>
      </c>
      <c r="AL121" s="155" t="s">
        <v>1054</v>
      </c>
      <c r="AM121" s="155" t="s">
        <v>226</v>
      </c>
      <c r="AN121" s="155" t="s">
        <v>221</v>
      </c>
      <c r="AO121" s="155"/>
      <c r="AP121" s="155" t="s">
        <v>1049</v>
      </c>
      <c r="AQ121" s="155" t="s">
        <v>634</v>
      </c>
      <c r="AR121" s="155"/>
      <c r="AS121" s="155" t="s">
        <v>229</v>
      </c>
      <c r="AT121" s="155" t="s">
        <v>230</v>
      </c>
      <c r="AU121" s="155">
        <v>3.9011700098140498E+18</v>
      </c>
      <c r="AV121" s="155" t="s">
        <v>231</v>
      </c>
    </row>
    <row r="122" spans="10:48">
      <c r="J122" s="155">
        <v>121</v>
      </c>
      <c r="K122" s="155"/>
      <c r="L122" s="155" t="s">
        <v>193</v>
      </c>
      <c r="M122" s="158" t="s">
        <v>1186</v>
      </c>
      <c r="N122" s="155" t="s">
        <v>1055</v>
      </c>
      <c r="O122" s="155" t="s">
        <v>1056</v>
      </c>
      <c r="P122" s="155" t="s">
        <v>1057</v>
      </c>
      <c r="Q122" s="155"/>
      <c r="R122" s="155" t="s">
        <v>1057</v>
      </c>
      <c r="S122" s="155">
        <v>46134</v>
      </c>
      <c r="T122" s="155" t="s">
        <v>221</v>
      </c>
      <c r="U122" s="156">
        <v>45666</v>
      </c>
      <c r="V122" s="155" t="s">
        <v>221</v>
      </c>
      <c r="W122" s="155" t="s">
        <v>1058</v>
      </c>
      <c r="X122" s="155" t="s">
        <v>1059</v>
      </c>
      <c r="Y122" s="155"/>
      <c r="Z122" s="155" t="s">
        <v>1059</v>
      </c>
      <c r="AA122" s="155">
        <v>601</v>
      </c>
      <c r="AB122" s="155" t="s">
        <v>202</v>
      </c>
      <c r="AC122" s="155">
        <v>4</v>
      </c>
      <c r="AD122" s="155">
        <v>1</v>
      </c>
      <c r="AE122" s="155" t="s">
        <v>897</v>
      </c>
      <c r="AF122" s="155"/>
      <c r="AG122" s="155" t="s">
        <v>1060</v>
      </c>
      <c r="AH122" s="155" t="s">
        <v>260</v>
      </c>
      <c r="AI122" s="155" t="s">
        <v>1061</v>
      </c>
      <c r="AJ122" s="155" t="s">
        <v>1062</v>
      </c>
      <c r="AK122" s="155" t="s">
        <v>1063</v>
      </c>
      <c r="AL122" s="155" t="s">
        <v>1064</v>
      </c>
      <c r="AM122" s="155" t="s">
        <v>594</v>
      </c>
      <c r="AN122" s="155" t="s">
        <v>1065</v>
      </c>
      <c r="AO122" s="155"/>
      <c r="AP122" s="155" t="s">
        <v>1055</v>
      </c>
      <c r="AQ122" s="155" t="s">
        <v>823</v>
      </c>
      <c r="AR122" s="155"/>
      <c r="AS122" s="155" t="s">
        <v>229</v>
      </c>
      <c r="AT122" s="155" t="s">
        <v>230</v>
      </c>
      <c r="AU122" s="155">
        <v>3.9011700098380001E+18</v>
      </c>
      <c r="AV122" s="155" t="s">
        <v>231</v>
      </c>
    </row>
  </sheetData>
  <phoneticPr fontId="2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D n L 2 W g Q W p F a m A A A A 9 w A A A B I A H A B D b 2 5 m a W c v U G F j a 2 F n Z S 5 4 b W w g o h g A K K A U A A A A A A A A A A A A A A A A A A A A A A A A A A A A h Y + x D o I w G I R f h X S n L Z X B k J 8 y s I o x M T G u T a n Q C M X Q Y o m v 5 u A j + Q p i F H V z u O H u v u H u f r 1 B N r Z N c F a 9 1 Z 1 J U Y Q p C p S R X a l N l a L B H c I l y j h s h D y K S g U T b G w y 2 j J F t X O n h B D v P f Y L 3 P U V Y Z R G Z F + s t r J W r U A f W P + H Q 2 2 s E 0 Y q x G H 3 G s M Z j u J 4 E m W Y A p l T K L T 5 E m w a / G x / Q s i H x g 2 9 4 p c 6 z N d A Z g v k f Y I / A F B L A w Q U A A I A C A A O c v Z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n L 2 W i i K R 7 g O A A A A E Q A A A B M A H A B G b 3 J t d W x h c y 9 T Z W N 0 a W 9 u M S 5 t I K I Y A C i g F A A A A A A A A A A A A A A A A A A A A A A A A A A A A C t O T S 7 J z M 9 T C I b Q h t Y A U E s B A i 0 A F A A C A A g A D n L 2 W g Q W p F a m A A A A 9 w A A A B I A A A A A A A A A A A A A A A A A A A A A A E N v b m Z p Z y 9 Q Y W N r Y W d l L n h t b F B L A Q I t A B Q A A g A I A A 5 y 9 l o P y u m r p A A A A O k A A A A T A A A A A A A A A A A A A A A A A P I A A A B b Q 2 9 u d G V u d F 9 U e X B l c 1 0 u e G 1 s U E s B A i 0 A F A A C A A g A D n L 2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c q y 9 m X K K B G p 1 I q Q Q F n j b 4 A A A A A A g A A A A A A E G Y A A A A B A A A g A A A A i j R C o y 0 V D i D C h w + a h M z P A 2 c n F V w p 9 1 i G 2 x S C C f H W O C I A A A A A D o A A A A A C A A A g A A A A H o 2 t L S C t 5 q q t 1 K p n c o 5 x 5 O 9 1 Y U 2 g A 5 Y h W O k F L l O M + p p Q A A A A b 5 i O Z N t + B B J W s + B s V L f a x W b g e 7 Y S 1 o l E v n R w 5 o U m 0 Y S A z t Y k g G z w C E l N + N L r z s s h Q W Q H b O j c 4 e T n g 0 + 6 y 0 x B U l u s 9 y J S F / C o C n H o t T y H c I J A A A A A B o 9 i Q + 8 z 9 4 l N N g 4 k b t b a I M m 5 Z j P O Z 0 8 w F p l t t J + Z f O 5 U t C / e 6 g B d X A Q P M k Y j P n I 1 k 8 U e L z c i 2 D + E t U p o I 0 d t y Q = = < / D a t a M a s h u p > 
</file>

<file path=customXml/itemProps1.xml><?xml version="1.0" encoding="utf-8"?>
<ds:datastoreItem xmlns:ds="http://schemas.openxmlformats.org/officeDocument/2006/customXml" ds:itemID="{53C092B3-1148-4EA3-A940-1AE4A36DA7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8D Order</vt:lpstr>
      <vt:lpstr>8D</vt:lpstr>
      <vt:lpstr> Defect Details </vt:lpstr>
      <vt:lpstr>CAPA Evidence </vt:lpstr>
      <vt:lpstr>Data</vt:lpstr>
      <vt:lpstr>'8D'!Print_Area</vt:lpstr>
    </vt:vector>
  </TitlesOfParts>
  <Company>(C) 2009 KnowWare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8D Problem Solving Worksheet</dc:title>
  <dc:creator>KnowWare</dc:creator>
  <dc:description>If you would like the latest version of the QI Macros (#230), order online at:_x000d_
http://www.qimacros.com_x000d_
FAX: (303) 756-3107   (888) 468-1536_x000d_
CALL: (303) 756-9144   (888) 468-1535_x000d_
orders@qimacros.com</dc:description>
  <cp:lastModifiedBy>Zheng, Anson</cp:lastModifiedBy>
  <cp:lastPrinted>2025-05-28T06:50:25Z</cp:lastPrinted>
  <dcterms:created xsi:type="dcterms:W3CDTF">2010-07-08T20:38:00Z</dcterms:created>
  <dcterms:modified xsi:type="dcterms:W3CDTF">2026-03-02T02:28:17Z</dcterms:modified>
</cp:coreProperties>
</file>